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os/Dropbox (ASU)/COVID-19 vaccine certificate apps/Draft paper/"/>
    </mc:Choice>
  </mc:AlternateContent>
  <xr:revisionPtr revIDLastSave="0" documentId="13_ncr:1_{B5015D49-602A-E846-9BA2-DCA749805B03}" xr6:coauthVersionLast="47" xr6:coauthVersionMax="47" xr10:uidLastSave="{00000000-0000-0000-0000-000000000000}"/>
  <bookViews>
    <workbookView xWindow="0" yWindow="500" windowWidth="16240" windowHeight="15940" activeTab="1" xr2:uid="{13D274AA-EE88-A047-811B-320FB96649C5}"/>
  </bookViews>
  <sheets>
    <sheet name="Compliance" sheetId="1" state="hidden" r:id="rId1"/>
    <sheet name="Compliancy" sheetId="6" r:id="rId2"/>
    <sheet name="Data elements" sheetId="7" r:id="rId3"/>
    <sheet name="Compliance - Sav" sheetId="4" state="hidden" r:id="rId4"/>
    <sheet name="Ref-Vaccine Brand-Manufacturer" sheetId="3" r:id="rId5"/>
  </sheets>
  <definedNames>
    <definedName name="_xlnm._FilterDatabase" localSheetId="3" hidden="1">'Compliance - Sav'!$A$3:$AA$3</definedName>
    <definedName name="_xlnm._FilterDatabase" localSheetId="1" hidden="1">Compliancy!$A$2:$AA$2</definedName>
    <definedName name="_xlnm._FilterDatabase" localSheetId="2" hidden="1">'Data elements'!$A$1:$C$1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4" i="6" l="1"/>
  <c r="Y53" i="6"/>
  <c r="Z36" i="6"/>
  <c r="Z3" i="6"/>
  <c r="Z25" i="6"/>
  <c r="Z9" i="6"/>
  <c r="Z4" i="6"/>
  <c r="Z17" i="6"/>
  <c r="Z49" i="6"/>
  <c r="Z8" i="6"/>
  <c r="Z5" i="6"/>
  <c r="Z15" i="6"/>
  <c r="Z43" i="6"/>
  <c r="Z40" i="6"/>
  <c r="Z19" i="6"/>
  <c r="Z32" i="6"/>
  <c r="Z44" i="6"/>
  <c r="Z18" i="6"/>
  <c r="Z48" i="6"/>
  <c r="Z16" i="6"/>
  <c r="Z37" i="6"/>
  <c r="Z47" i="6"/>
  <c r="Z13" i="6"/>
  <c r="Z12" i="6"/>
  <c r="Z46" i="6"/>
  <c r="Z11" i="6"/>
  <c r="Z14" i="6"/>
  <c r="Z20" i="6"/>
  <c r="Z27" i="6"/>
  <c r="Z24" i="6"/>
  <c r="Z28" i="6"/>
  <c r="Z7" i="6"/>
  <c r="Z50" i="6"/>
  <c r="Z34" i="6"/>
  <c r="Z38" i="6"/>
  <c r="Z31" i="6"/>
  <c r="Z42" i="6"/>
  <c r="Z39" i="6"/>
  <c r="Z45" i="6"/>
  <c r="Z21" i="6"/>
  <c r="Z22" i="6"/>
  <c r="Z26" i="6"/>
  <c r="Z29" i="6"/>
  <c r="Z30" i="6"/>
  <c r="Z35" i="6"/>
  <c r="Z10" i="6"/>
  <c r="Z6" i="6"/>
  <c r="Z23" i="6"/>
  <c r="Z41" i="6"/>
  <c r="Z33" i="6"/>
  <c r="Z53" i="6" l="1"/>
  <c r="Z54" i="6"/>
  <c r="AA47" i="6"/>
  <c r="AA34" i="6"/>
  <c r="AA12" i="6"/>
  <c r="AA39" i="6"/>
  <c r="AA45" i="6"/>
  <c r="AA46" i="6"/>
  <c r="AA11" i="6"/>
  <c r="AA38" i="6"/>
  <c r="AA6" i="6"/>
  <c r="AA13" i="6"/>
  <c r="AA14" i="6"/>
  <c r="AA20" i="6"/>
  <c r="AA27" i="6"/>
  <c r="AA24" i="6"/>
  <c r="AA28" i="6"/>
  <c r="AA36" i="6"/>
  <c r="AA23" i="6"/>
  <c r="AA3" i="6"/>
  <c r="AA25" i="6"/>
  <c r="AA17" i="6"/>
  <c r="AA7" i="6"/>
  <c r="AA9" i="6"/>
  <c r="AA21" i="6"/>
  <c r="AA22" i="6"/>
  <c r="AA26" i="6"/>
  <c r="AA29" i="6"/>
  <c r="AA30" i="6"/>
  <c r="AA31" i="6"/>
  <c r="AA35" i="6"/>
  <c r="AA50" i="6"/>
  <c r="AA10" i="6"/>
  <c r="AA41" i="6"/>
  <c r="AA42" i="6"/>
  <c r="AA49" i="6"/>
  <c r="AA8" i="6"/>
  <c r="AA4" i="6"/>
  <c r="AA19" i="6"/>
  <c r="AA5" i="6"/>
  <c r="AA32" i="6"/>
  <c r="AA40" i="6"/>
  <c r="AA15" i="6"/>
  <c r="AA43" i="6"/>
  <c r="AA44" i="6"/>
  <c r="AA16" i="6"/>
  <c r="AA18" i="6"/>
  <c r="AA37" i="6"/>
  <c r="AA48" i="6"/>
  <c r="AA33" i="6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A53" i="6" l="1"/>
  <c r="AA54" i="6"/>
</calcChain>
</file>

<file path=xl/sharedStrings.xml><?xml version="1.0" encoding="utf-8"?>
<sst xmlns="http://schemas.openxmlformats.org/spreadsheetml/2006/main" count="3063" uniqueCount="290">
  <si>
    <t>Requirement status for Continuity of Care</t>
  </si>
  <si>
    <t>REQUIRED</t>
  </si>
  <si>
    <t>OPTIONAL</t>
  </si>
  <si>
    <t>CONDITIONAL</t>
  </si>
  <si>
    <t>Requirement status for Proof of Vaccination</t>
  </si>
  <si>
    <t>NOT NEEDED</t>
  </si>
  <si>
    <t>#</t>
  </si>
  <si>
    <t>Data element</t>
  </si>
  <si>
    <t>NAME</t>
  </si>
  <si>
    <t>DATE OF BIRTH</t>
  </si>
  <si>
    <t>UNIQUE IDENTIFIER</t>
  </si>
  <si>
    <t>VACCINE OR PROPHYLAXIS</t>
  </si>
  <si>
    <t>VACCINE BRAND</t>
  </si>
  <si>
    <t>VACCINE MANUFACTURER</t>
  </si>
  <si>
    <t>VACCINE BATCH NUMBER</t>
  </si>
  <si>
    <t>DATE OF VACCINATION</t>
  </si>
  <si>
    <t>DOSE NUMBER</t>
  </si>
  <si>
    <t>VACCINATION VALID FORM</t>
  </si>
  <si>
    <t>TOTAL DOSES</t>
  </si>
  <si>
    <t>COUNTRY OF VACCINATION</t>
  </si>
  <si>
    <t>ADMINISTERING CENTER</t>
  </si>
  <si>
    <t>SIGNATURE OF HEALTH WORKER</t>
  </si>
  <si>
    <t>HEALTH WORKER IDENTIFIER</t>
  </si>
  <si>
    <t xml:space="preserve">DISEASE OR AGENT TARGETED </t>
  </si>
  <si>
    <t>DUE DATE OF NEXT DOSE</t>
  </si>
  <si>
    <t>Source</t>
  </si>
  <si>
    <t>Link</t>
  </si>
  <si>
    <t>Date</t>
  </si>
  <si>
    <t>Date Accessed</t>
  </si>
  <si>
    <t>NYS Wallet</t>
  </si>
  <si>
    <t>Y</t>
  </si>
  <si>
    <t>N</t>
  </si>
  <si>
    <t>Documentation</t>
  </si>
  <si>
    <t>https://covid19vaccine.health.ny.gov/system/files/documents/2022/10/excelsior_pass_wallet_app_android_english_guide.pdf</t>
  </si>
  <si>
    <t>N/A</t>
  </si>
  <si>
    <t xml:space="preserve">ALHOSN </t>
  </si>
  <si>
    <t>Product site</t>
  </si>
  <si>
    <t>https://alhosnapp.ae/en/using-alhosn/</t>
  </si>
  <si>
    <t>AarogyaSetu</t>
  </si>
  <si>
    <t>https://www.aarogyasetu.gov.in/wp-content/uploads/2021/06/mygov-999999999903278292.pdf</t>
  </si>
  <si>
    <t>401Health</t>
  </si>
  <si>
    <t>Product site and documentation</t>
  </si>
  <si>
    <t>https://covid.ri.gov/covid-19-prevention/401health-app AND https://spec.smarthealth.cards/examples/</t>
  </si>
  <si>
    <t>ArriveCAN</t>
  </si>
  <si>
    <t>https://arrivein.com/immigration/how-to-use-arrivecan-to-enter-canada/</t>
  </si>
  <si>
    <t>CANImmunize</t>
  </si>
  <si>
    <t>https://www.canimmunize.ca/en/how-to-enter-your-vaccinations-with-canimmunize</t>
  </si>
  <si>
    <t>CLEAR - Fast, Touchless Access</t>
  </si>
  <si>
    <t>no information</t>
  </si>
  <si>
    <t>Coronapas</t>
  </si>
  <si>
    <t>News outlet</t>
  </si>
  <si>
    <t>https://www.ft.com/content/332d9774-da3d-4b25-95e8-df5267dc2d48</t>
  </si>
  <si>
    <t>COVID Certificate</t>
  </si>
  <si>
    <t>https://covidcertificate-form.admin.ch/foreign</t>
  </si>
  <si>
    <t>COVIDCert NI</t>
  </si>
  <si>
    <t>eu certificate</t>
  </si>
  <si>
    <t>DHA - هيئة الصحة بدبي</t>
  </si>
  <si>
    <t xml:space="preserve">Same as ALHOSN </t>
  </si>
  <si>
    <t>e-Tabib</t>
  </si>
  <si>
    <t>Government site</t>
  </si>
  <si>
    <t>https://www.digital.gov.az/en/media/press/covid-19-certificates-are-already-in-mygov AND https://www.digital.gov.az/en/media/press/those-vaccinated-with-the-first-dose-will-be-able-to-enter-indoors</t>
  </si>
  <si>
    <t>EarthMed GO</t>
  </si>
  <si>
    <t>Product store site</t>
  </si>
  <si>
    <t>https://apps.apple.com/us/app/earthmed-go/id1593801097 and https://www.google.com/url?sa=i&amp;url=https%3A%2F%2Fbkkservicehub.escap.un.org%2Fdocuments%2FCOVIDVaxGuide%2Fdownload&amp;psig=AOvVaw1IPq0BGsmivs5eGykuS2Nx&amp;ust=1670516380949000&amp;source=images&amp;cd=vfe&amp;ved=2ahUKEwih9YvN9Of7AhWGqY4IHYXQCeYQr4kDegQIARAy</t>
  </si>
  <si>
    <t xml:space="preserve">Egypt Health Passport اطمئن </t>
  </si>
  <si>
    <t>not free</t>
  </si>
  <si>
    <t>GHA COVID Pass Gibraltar</t>
  </si>
  <si>
    <t>https://play.google.com/store/apps/details?id=com.gha.gibraltarvaccineapp&amp;hl=en_US&amp;gl=US and https://www.gibraltar.gov.gi/mygha-privacy-policy</t>
  </si>
  <si>
    <t>HMH Well</t>
  </si>
  <si>
    <t>https://www.hackensackmeridianhealth.org/en/covid19/Digital-Proof-of-COVID-19-Vaccination</t>
  </si>
  <si>
    <t>Immune مناعة</t>
  </si>
  <si>
    <t>https://vaxcert.moh.gov.kw/tc/vaccine_instructions_en.html</t>
  </si>
  <si>
    <t>LA Wallet</t>
  </si>
  <si>
    <t xml:space="preserve">smart health card </t>
  </si>
  <si>
    <t xml:space="preserve">LeaveHomeSafe </t>
  </si>
  <si>
    <t>https://www.leavehomesafe.gov.hk/en/vaccine-pass and https://www.leavehomesafe.gov.hk/_files/docs/Steps%20to%20Store%20and%20Display%20COVID-19%20Vaccination%20Record%20(EN).pdf</t>
  </si>
  <si>
    <t>mojelKP - log in to health</t>
  </si>
  <si>
    <t>myColorado</t>
  </si>
  <si>
    <t>https://mycolorado.state.co.us/myvaccine-record</t>
  </si>
  <si>
    <t>MySejahtera</t>
  </si>
  <si>
    <t>https://mysejahtera.moh.gov.my/en/about-mysejahtera/privacy-policy AND https://www.healthcareitnews.com/news/asia/malaysia-launches-vaccine-certificate-verification-app and https://www.youtube.com/watch?v=vw17jN5uPWA</t>
  </si>
  <si>
    <t>NHS App</t>
  </si>
  <si>
    <t>y</t>
  </si>
  <si>
    <t>https://assets.publishing.service.gov.uk/government/uploads/system/uploads/attachment_data/file/1007474/covid-19-vaccination-status-what-your-confirmation-letter-tells-you-easy-read.pdf</t>
  </si>
  <si>
    <t>NLVaxPass</t>
  </si>
  <si>
    <t>https://www.gov.nl.ca/covid-19/files/QRG-NLVaxPass-Final.pdf</t>
  </si>
  <si>
    <t>NYC COVID SAFE</t>
  </si>
  <si>
    <t>https://apps.apple.com/us/app/nyc-covid-safe/id1565213506</t>
  </si>
  <si>
    <t>PAK Covid-19 Vaccination Pass</t>
  </si>
  <si>
    <t>PC-Covid Viet Nam</t>
  </si>
  <si>
    <t>https://vietnamnews.vn/society/1173816/viet-nam-begins-to-issue-covid-vaccine-passports-from-today.html</t>
  </si>
  <si>
    <t>PeduliLindungi</t>
  </si>
  <si>
    <t>http://johorejo.desa.id/kabardetail/7102/cara-cetak-dan-download-sertifikat-vaksin-internasional-di-pedulilindungi.html</t>
  </si>
  <si>
    <t>Pocket Vax</t>
  </si>
  <si>
    <t>Developer site</t>
  </si>
  <si>
    <t>https://www.austinapphouse.com/pocket-vax/</t>
  </si>
  <si>
    <t>Service NSW</t>
  </si>
  <si>
    <t>https://www.servicesaustralia.gov.au/proof-covid-19-vaccinations-for-businesses?context=60075</t>
  </si>
  <si>
    <t>Siqi</t>
  </si>
  <si>
    <t>Tarassud+</t>
  </si>
  <si>
    <t>https://apps.apple.com/us/app/tarassud/id1502105746</t>
  </si>
  <si>
    <t>Tawakkalna (Covid-19 KSA)</t>
  </si>
  <si>
    <t>cannot access product site</t>
  </si>
  <si>
    <t>https://www.youtube.com/watch?v=wl3R-G9uYyg</t>
  </si>
  <si>
    <t>Tecka</t>
  </si>
  <si>
    <t>https://ockodoc.mzcr.cz/en/support/tecka/how-to-use-the-application-tecka/</t>
  </si>
  <si>
    <t>TousAntiCovid</t>
  </si>
  <si>
    <t>Consulate general, news outlet</t>
  </si>
  <si>
    <t>https://hongkong.consulfrance.org/Recognition-of-French-vaccination-certificates-in-Hong-Kong and https://runwaygirlnetwork.com/2021/06/frances-vaccine-passport-covid-app/</t>
  </si>
  <si>
    <t>TraceTogether</t>
  </si>
  <si>
    <t>Government airline</t>
  </si>
  <si>
    <t>https://www.singaporeair.com/saar5/pdf/travel-info/vaccinated-travel-lane/Sample_VacCert_16122021_sm.pdf</t>
  </si>
  <si>
    <t>United Airlines</t>
  </si>
  <si>
    <t>Conecte SUS</t>
  </si>
  <si>
    <t>https://www.gov.br/saude/pt-br/assuntos/conecte-sus/conecte-sus-english</t>
  </si>
  <si>
    <t>EHTERAZ</t>
  </si>
  <si>
    <t>https://play.google.com/store/apps/details?id=com.moi.covid19&amp;hl=en_US&amp;gl=US</t>
  </si>
  <si>
    <t>Healthy Together</t>
  </si>
  <si>
    <t>Immuny</t>
  </si>
  <si>
    <t>not in english</t>
  </si>
  <si>
    <t>My Bindle</t>
  </si>
  <si>
    <t>https://www.bindlesystems.com/meet-the-app</t>
  </si>
  <si>
    <t>NavusHealth</t>
  </si>
  <si>
    <t>not enough information</t>
  </si>
  <si>
    <t>VaxiCode</t>
  </si>
  <si>
    <t>https://play.google.com/store/apps/details?id=ca.quebec.vaccandroid&amp;hl=en_US&amp;gl=US</t>
  </si>
  <si>
    <t>Coronavirus UY</t>
  </si>
  <si>
    <t>หมอพร้อม</t>
  </si>
  <si>
    <t>https://play.google.com/store/apps/details?id=com.mor.promplus&amp;hl=th&amp;gl=US</t>
  </si>
  <si>
    <t>CommonPass</t>
  </si>
  <si>
    <t>https://www.commonhealth.org/smart-health-cards</t>
  </si>
  <si>
    <t>Life Fits Home</t>
  </si>
  <si>
    <t>https://www.dbaturkey.org/news/</t>
  </si>
  <si>
    <t xml:space="preserve">Surokkha </t>
  </si>
  <si>
    <t>http://www.bard.gov.bd/sites/default/files/files/bard.portal.gov.bd/notices/fd839669_076f_48f2_aa39_d7cba3a21eda/2022-06-23-08-46-f22d8ff2e4ee0cd4b161492fbd99197e.pdf</t>
  </si>
  <si>
    <t>APP NAME</t>
  </si>
  <si>
    <t>SEX</t>
  </si>
  <si>
    <t>VACCINE MANUFACTURER OR VACCINE MARKET AUTHORIZATION HOLDER</t>
  </si>
  <si>
    <t>VACCINATION VALID FROM</t>
  </si>
  <si>
    <t>Second source</t>
  </si>
  <si>
    <t>Data source</t>
  </si>
  <si>
    <t>Count Required Data*</t>
  </si>
  <si>
    <t>Percentage</t>
  </si>
  <si>
    <t>Count All Data</t>
  </si>
  <si>
    <t>https://covid.ri.gov/covid-19-prevention/401health-app AND https://smarthealth.cards/en/faq.html#How-can-I-get-a-COVID-19-SMART-Health-Card</t>
  </si>
  <si>
    <t>Issued by vaccine provider through SMARTHealth</t>
  </si>
  <si>
    <t>Self assessment with verification (Cowin portal)</t>
  </si>
  <si>
    <t>Issued by vaccine provider</t>
  </si>
  <si>
    <t>Self assessment with documentation proof</t>
  </si>
  <si>
    <t>https://www.clearme.com/faq-categories/digital-vaccine-card</t>
  </si>
  <si>
    <t>Issued by partnering vaccine provider, uploading CDC card, or connecting to a SMARTHealth, with self-input verification</t>
  </si>
  <si>
    <t>CommonHealth</t>
  </si>
  <si>
    <t xml:space="preserve">Issued by vaccine provider </t>
  </si>
  <si>
    <t>https://en.coronasmitte.dk/general-information/corona-passport AND https://eur-lex.europa.eu/legal-content/EN/TXT/?uri=CELEX%3A32021R0953</t>
  </si>
  <si>
    <t>Issued by vaccine provider following EU Digital COVID Certificate standard</t>
  </si>
  <si>
    <t>https://www.gub.uy/ministerio-salud-publica/comunicacion/publicaciones/preguntas-frecuentes-vacunacion-covid-19/preguntas-frecuentes-16 AND https://eur-lex.europa.eu/legal-content/EN/TXT/?uri=CELEX%3A32021R0953</t>
  </si>
  <si>
    <t>https://www.bag.admin.ch/bag/en/home/krankheit AND https://www.bag.admin.ch/bag/en/home/krankheiten/ausbrueche-epidemien-pandemien/aktuelle-ausbrueche-epidemien/novel-cov/covid-zertifikat/covid-zertifikat-grundlagen.html#-74226397</t>
  </si>
  <si>
    <t>https://covid-19.hscni.net/privacy-notice-covid-certification-service-and-your-data/</t>
  </si>
  <si>
    <t>Issued by vaccine provider following ALHOSN</t>
  </si>
  <si>
    <t xml:space="preserve">https://bkkservicehub.escap.un.org/documents/COVIDVaxGuide/download and https://apps.apple.com/us/app/earthmed-go/id1593801097 </t>
  </si>
  <si>
    <t>Privacy policy document</t>
  </si>
  <si>
    <t>https://healthcode.mohp.gov.eg/Privacy/</t>
  </si>
  <si>
    <t>https://covid19.moph.gov.qa/EN/Documents/PDFs/Ehteraz-Guide-en.pdf</t>
  </si>
  <si>
    <t>https://a2z.az/terms/305.html</t>
  </si>
  <si>
    <t>https://www.healthytogether.co/enterprise/event-health-pass</t>
  </si>
  <si>
    <t>Digital version of CDC card</t>
  </si>
  <si>
    <t>https://www.hackensackmeridianhealth.org/en/covid19/Digital-Proof-of-COVID-19-Vaccination AND https://www.clearme.com/faq-categories/digital-vaccine-card</t>
  </si>
  <si>
    <t>Issued by vaccine provider, upload CDC card, or connecting to CLEAR</t>
  </si>
  <si>
    <t>https://www-immuny-net.translate.goog/?_x_tr_sl=auto&amp;_x_tr_tl=en&amp;_x_tr_hl=en&amp;_x_tr_pto=wapp AND https://eur-lex.europa.eu/legal-content/EN/TXT/?uri=CELEX%3A32021R0953</t>
  </si>
  <si>
    <t>https://lawallet.com/covid-19/ AND https://smarthealth.cards/en/faq.html#How-can-I-get-a-COVID-19-SMART-Health-Card</t>
  </si>
  <si>
    <t>Issued by vaccine provider (scan QR code)</t>
  </si>
  <si>
    <t>https://play.google.com/store/apps/details?id=tr.gov.saglik.hayatevesigar&amp;hl=en_US&amp;gl=US and https://healthpass.saglik.gov.tr/sss-eng.html</t>
  </si>
  <si>
    <t>Issued by vaccine provider following EU Digital COVID Certificate standard, through HealthPass app</t>
  </si>
  <si>
    <t>https://play.google.com/store/apps/details?id=pl.gov.cez.mojeikp AND https://eur-lex.europa.eu/legal-content/EN/TXT/?uri=CELEX%3A32021R0953</t>
  </si>
  <si>
    <t>Issued by vaccine provider through SMARTHealth, Digital version of CDC card</t>
  </si>
  <si>
    <t>https://play.google.com/store/apps/details?id=my.gov.onegovappstore.mysejahtera&amp;hl=en_US&amp;gl=US AND https://mysejahtera.moh.gov.my/en/about-mysejahtera/privacy-policy</t>
  </si>
  <si>
    <t>https://www.navushealth.com/navpass-navus-health/</t>
  </si>
  <si>
    <t>Self assessment</t>
  </si>
  <si>
    <t>https://play.google.com/store/apps/details?id=gov.nyc.doitt.covidsafe&amp;hl=en_US&amp;gl=US</t>
  </si>
  <si>
    <t>https://nims.nadra.gov.pk/nims/privacyPolicy</t>
  </si>
  <si>
    <t>https://pccovid.gov.vn/huong-dan-su-dung AND https://eur-lex.europa.eu/legal-content/EN/TXT/?uri=CELEX%3A32021R0953</t>
  </si>
  <si>
    <t>https://sehatnegeriku-kemkes-go-id.translate.goog/baca/rilis-media/20220128/4639226/kemenkes-terbitkan-sertifikat-vaksin-internasional-sesuai-standar-who/?_x_tr_sl=auto&amp;_x_tr_tl=en&amp;_x_tr_hl=en&amp;_x_tr_pto=wapp</t>
  </si>
  <si>
    <t>https://play.google.com/store/apps/details?id=om.gov.moh.tarassudapplication&amp;hl=en_US&amp;gl=US</t>
  </si>
  <si>
    <t>https://ta.sdaia.gov.sa/en/index</t>
  </si>
  <si>
    <t>https://bonjour.tousanticovid.gouv.fr/en/why-tousanticovid AND https://eur-lex.europa.eu/legal-content/EN/TXT/?uri=CELEX%3A32021R0953</t>
  </si>
  <si>
    <t>Issued by vaccine provider or through HealthHub App</t>
  </si>
  <si>
    <t>https://www.united.com/ual/en/us/fly/privacy.html</t>
  </si>
  <si>
    <t>https://play.google.com/store/apps/details?id=com.mor.promplus</t>
  </si>
  <si>
    <t>*: Darker green cell color illustrates higher review/rating, darker red illustrates lower review/rating.</t>
  </si>
  <si>
    <t xml:space="preserve">Click on column header to toggle view list ascending/descending </t>
  </si>
  <si>
    <t>Count</t>
  </si>
  <si>
    <t>REQUIRED (4)</t>
  </si>
  <si>
    <t>OPTIONAL (3)</t>
  </si>
  <si>
    <t>NOT NEEDED (1)</t>
  </si>
  <si>
    <t>CONDITIONAL (2)</t>
  </si>
  <si>
    <t>OPTIONAL  (3)</t>
  </si>
  <si>
    <t>WHO Score (required)</t>
  </si>
  <si>
    <t>WHO Score Percentages (required)</t>
  </si>
  <si>
    <t>WHO Score (all)</t>
  </si>
  <si>
    <t>WHO Score Percentages (all)</t>
  </si>
  <si>
    <t>Privacy Policy</t>
  </si>
  <si>
    <r>
      <rPr>
        <u/>
        <sz val="12"/>
        <color indexed="8"/>
        <rFont val="Calibri"/>
        <family val="2"/>
      </rPr>
      <t>https://covid.ri.gov/covid-19-prevention/crush-covid-ri-app/privacy-policy</t>
    </r>
  </si>
  <si>
    <t>Jan. 25 2023</t>
  </si>
  <si>
    <r>
      <rPr>
        <u/>
        <sz val="12"/>
        <color indexed="8"/>
        <rFont val="Calibri"/>
        <family val="2"/>
      </rPr>
      <t>https://www.aarogyasetu.gov.in/privacy-policy/</t>
    </r>
  </si>
  <si>
    <r>
      <rPr>
        <u/>
        <sz val="12"/>
        <color indexed="8"/>
        <rFont val="Calibri"/>
        <family val="2"/>
      </rPr>
      <t>https://alhosnapp.ae/en/privacy-policy/</t>
    </r>
  </si>
  <si>
    <r>
      <rPr>
        <u/>
        <sz val="12"/>
        <color indexed="8"/>
        <rFont val="Calibri"/>
        <family val="2"/>
      </rPr>
      <t>https://www.canada.ca/en/border-services-agency/services/arrivecan/canarrive-privacy-notice.html</t>
    </r>
  </si>
  <si>
    <r>
      <rPr>
        <u/>
        <sz val="12"/>
        <color indexed="8"/>
        <rFont val="Calibri"/>
        <family val="2"/>
      </rPr>
      <t>https://www.canimmunize.ca/en/privacy-policy</t>
    </r>
  </si>
  <si>
    <r>
      <rPr>
        <u/>
        <sz val="12"/>
        <color indexed="8"/>
        <rFont val="Calibri"/>
        <family val="2"/>
      </rPr>
      <t>https://www.clearme.com/privacy-policy</t>
    </r>
  </si>
  <si>
    <r>
      <rPr>
        <u/>
        <sz val="12"/>
        <color indexed="8"/>
        <rFont val="Calibri"/>
        <family val="2"/>
      </rPr>
      <t>https://conectesus-paciente.saude.gov.br/perfil/politica-privacidade</t>
    </r>
  </si>
  <si>
    <r>
      <rPr>
        <u/>
        <sz val="12"/>
        <color indexed="8"/>
        <rFont val="Calibri"/>
        <family val="2"/>
      </rPr>
      <t>https://en.coronasmitte.dk/general-information/corona-passport/privacy-policy-for-people-travelling-with-corona-passport</t>
    </r>
  </si>
  <si>
    <r>
      <rPr>
        <u/>
        <sz val="12"/>
        <color indexed="8"/>
        <rFont val="Calibri"/>
        <family val="2"/>
      </rPr>
      <t>https://www.gub.uy/ministerio-salud-publica/comunicacion/publicaciones/politica-privacidad-app-coronavirusuy</t>
    </r>
  </si>
  <si>
    <r>
      <rPr>
        <u/>
        <sz val="12"/>
        <color indexed="8"/>
        <rFont val="Calibri"/>
        <family val="2"/>
      </rPr>
      <t>https://www.bit.admin.ch/bit/en/home/documentation/covid-certificate-app.html</t>
    </r>
  </si>
  <si>
    <r>
      <rPr>
        <u/>
        <sz val="12"/>
        <color indexed="8"/>
        <rFont val="Calibri"/>
        <family val="2"/>
      </rPr>
      <t>https://covid-19.hscni.net/covid-certification-service-easy-read-privacy-information/</t>
    </r>
  </si>
  <si>
    <r>
      <rPr>
        <u/>
        <sz val="12"/>
        <color indexed="8"/>
        <rFont val="Calibri"/>
        <family val="2"/>
      </rPr>
      <t>https://www.dha.gov.ae/en/privacy-policy</t>
    </r>
  </si>
  <si>
    <t>Jan. 26 2023</t>
  </si>
  <si>
    <r>
      <rPr>
        <u/>
        <sz val="12"/>
        <color indexed="8"/>
        <rFont val="Calibri"/>
        <family val="2"/>
      </rPr>
      <t>https://medical.un.org/earthmedgo/AboutUs/privacy</t>
    </r>
  </si>
  <si>
    <r>
      <rPr>
        <u/>
        <sz val="12"/>
        <color indexed="8"/>
        <rFont val="Calibri"/>
        <family val="2"/>
      </rPr>
      <t>https://portal.moi.gov.qa/met2/privacyehteraz.html</t>
    </r>
  </si>
  <si>
    <r>
      <rPr>
        <u/>
        <sz val="12"/>
        <color indexed="8"/>
        <rFont val="Calibri"/>
        <family val="2"/>
      </rPr>
      <t>https://www.gibraltar.gov.gi/mygha-privacy-policy</t>
    </r>
  </si>
  <si>
    <t>https://www.healthytogether.co/legal/privacy-policy</t>
  </si>
  <si>
    <r>
      <rPr>
        <u/>
        <sz val="12"/>
        <color indexed="8"/>
        <rFont val="Calibri"/>
        <family val="2"/>
      </rPr>
      <t>https://www.hackensackmeridianhealth.org/en/Privacy-Policy</t>
    </r>
  </si>
  <si>
    <r>
      <rPr>
        <u/>
        <sz val="12"/>
        <color indexed="8"/>
        <rFont val="Calibri"/>
        <family val="2"/>
      </rPr>
      <t>https://vaxcert.moh.gov.kw/tc/terms_conditions.html</t>
    </r>
  </si>
  <si>
    <r>
      <rPr>
        <u/>
        <sz val="12"/>
        <color indexed="8"/>
        <rFont val="Calibri"/>
        <family val="2"/>
      </rPr>
      <t>https://www.immuny.net/appdatenschutz/</t>
    </r>
  </si>
  <si>
    <r>
      <rPr>
        <u/>
        <sz val="12"/>
        <color indexed="8"/>
        <rFont val="Calibri"/>
        <family val="2"/>
      </rPr>
      <t>https://lawallet.com/privacy-policy/</t>
    </r>
  </si>
  <si>
    <r>
      <rPr>
        <u/>
        <sz val="12"/>
        <color indexed="8"/>
        <rFont val="Calibri"/>
        <family val="2"/>
      </rPr>
      <t>https://www.leavehomesafe.gov.hk/en/privacy/</t>
    </r>
  </si>
  <si>
    <t>News Outlet</t>
  </si>
  <si>
    <r>
      <rPr>
        <u/>
        <sz val="12"/>
        <color indexed="8"/>
        <rFont val="Calibri"/>
        <family val="2"/>
      </rPr>
      <t>https://pacjent.gov.pl/polityka-prywatnosci</t>
    </r>
  </si>
  <si>
    <t>Feb. 1 2023</t>
  </si>
  <si>
    <r>
      <rPr>
        <u/>
        <sz val="12"/>
        <color indexed="8"/>
        <rFont val="Calibri"/>
        <family val="2"/>
      </rPr>
      <t>https://www.bindlesystems.com/privacy-policy</t>
    </r>
  </si>
  <si>
    <r>
      <rPr>
        <u/>
        <sz val="12"/>
        <color indexed="8"/>
        <rFont val="Calibri"/>
        <family val="2"/>
      </rPr>
      <t>https://mycolorado.gov/privacy-policy</t>
    </r>
  </si>
  <si>
    <r>
      <rPr>
        <u/>
        <sz val="12"/>
        <color indexed="8"/>
        <rFont val="Calibri"/>
        <family val="2"/>
      </rPr>
      <t>https://mysejahtera.malaysia.gov.my/privasi_en/</t>
    </r>
  </si>
  <si>
    <r>
      <rPr>
        <u/>
        <sz val="12"/>
        <color indexed="8"/>
        <rFont val="Calibri"/>
        <family val="2"/>
      </rPr>
      <t>https://www.navushealth.com/privacy-policy/</t>
    </r>
  </si>
  <si>
    <r>
      <rPr>
        <u/>
        <sz val="12"/>
        <color indexed="8"/>
        <rFont val="Calibri"/>
        <family val="2"/>
      </rPr>
      <t>https://www.nhs.uk/nhs-app/nhs-app-legal-and-cookies/nhs-app-privacy-policy/privacy-policy/</t>
    </r>
  </si>
  <si>
    <r>
      <rPr>
        <u/>
        <sz val="12"/>
        <color indexed="8"/>
        <rFont val="Calibri"/>
        <family val="2"/>
      </rPr>
      <t>https://www.gov.nl.ca/covid-19/life-during-covid-19/vaccination-record/privacy-policy/</t>
    </r>
  </si>
  <si>
    <r>
      <rPr>
        <u/>
        <sz val="12"/>
        <color indexed="8"/>
        <rFont val="Calibri"/>
        <family val="2"/>
      </rPr>
      <t>https://www1.nyc.gov/assets/doitt/downloads/pdf/nyccovidsafe-app-privacy-policy.pdf</t>
    </r>
  </si>
  <si>
    <r>
      <rPr>
        <u/>
        <sz val="12"/>
        <color indexed="8"/>
        <rFont val="Calibri"/>
        <family val="2"/>
      </rPr>
      <t>https://nyswallet.ny.gov/privacy</t>
    </r>
  </si>
  <si>
    <r>
      <rPr>
        <u/>
        <sz val="12"/>
        <color indexed="8"/>
        <rFont val="Calibri"/>
        <family val="2"/>
      </rPr>
      <t>https://pccovid.gov.vn/dieu-khoan-su-dung</t>
    </r>
  </si>
  <si>
    <r>
      <rPr>
        <u/>
        <sz val="12"/>
        <color indexed="8"/>
        <rFont val="Calibri"/>
        <family val="2"/>
      </rPr>
      <t>https://www.pedulilindungi.id/kebijakan-privasi-data?lang=en</t>
    </r>
  </si>
  <si>
    <t>Developer website</t>
  </si>
  <si>
    <r>
      <rPr>
        <u/>
        <sz val="12"/>
        <color indexed="8"/>
        <rFont val="Calibri"/>
        <family val="2"/>
      </rPr>
      <t>https://www.service.nsw.gov.au/privacy-statement</t>
    </r>
  </si>
  <si>
    <t>Feb. 2 2023</t>
  </si>
  <si>
    <r>
      <rPr>
        <u/>
        <sz val="12"/>
        <color indexed="8"/>
        <rFont val="Calibri"/>
        <family val="2"/>
      </rPr>
      <t>https://surokkha.gov.bd/privacy-policy</t>
    </r>
  </si>
  <si>
    <r>
      <rPr>
        <u/>
        <sz val="12"/>
        <color indexed="8"/>
        <rFont val="Calibri"/>
        <family val="2"/>
      </rPr>
      <t>https://covid19.moh.gov.om/#/privacy-policy</t>
    </r>
  </si>
  <si>
    <r>
      <rPr>
        <u/>
        <sz val="12"/>
        <color indexed="8"/>
        <rFont val="Calibri"/>
        <family val="2"/>
      </rPr>
      <t>https://ta.sdaia.gov.sa/en/privacy-en</t>
    </r>
  </si>
  <si>
    <r>
      <rPr>
        <u/>
        <sz val="12"/>
        <color indexed="8"/>
        <rFont val="Calibri"/>
        <family val="2"/>
      </rPr>
      <t>https://ockodoc.mzcr.cz/napoveda/tecka/cz/podminky-pouzivani/</t>
    </r>
  </si>
  <si>
    <r>
      <rPr>
        <u/>
        <sz val="12"/>
        <color indexed="8"/>
        <rFont val="Calibri"/>
        <family val="2"/>
      </rPr>
      <t>https://bonjour.tousanticovid.gouv.fr/privacy.html</t>
    </r>
  </si>
  <si>
    <r>
      <rPr>
        <u/>
        <sz val="12"/>
        <color indexed="8"/>
        <rFont val="Calibri"/>
        <family val="2"/>
      </rPr>
      <t>https://www.tracetogether.gov.sg/common/privacystatement</t>
    </r>
  </si>
  <si>
    <r>
      <rPr>
        <u/>
        <sz val="12"/>
        <color indexed="8"/>
        <rFont val="Calibri"/>
        <family val="2"/>
      </rPr>
      <t>https://covid19.quebec.ca/vaxicode/confidentialite.html</t>
    </r>
  </si>
  <si>
    <r>
      <rPr>
        <u/>
        <sz val="12"/>
        <color indexed="8"/>
        <rFont val="Calibri"/>
        <family val="2"/>
      </rPr>
      <t>https://mohpromt.moph.go.th/EN/termapplication/</t>
    </r>
  </si>
  <si>
    <t>Vaccine Brand Name</t>
  </si>
  <si>
    <t>Vaccine Manufacturer</t>
  </si>
  <si>
    <t>Proper Name</t>
  </si>
  <si>
    <t>Comirnaty®,
Comirnaty®Original/Omicron BA.1,
Comirnaty®Original/Omicron BA.4-5,
Pfizer-BioNTech COVID-19 Vaccine (previously)</t>
  </si>
  <si>
    <t>BioNTech Manufacturing GmbH</t>
  </si>
  <si>
    <t>COVID-19 Vaccine, mRNA</t>
  </si>
  <si>
    <t>https://extranet.who.int/pqweb/vaccines/vaccinescovid-19-vaccine-eul-issued</t>
  </si>
  <si>
    <t>Vaxzevria</t>
  </si>
  <si>
    <t>AstraZeneca AB</t>
  </si>
  <si>
    <t>COVID-19 Vaccine (ChAdOx1-S [recombinant])</t>
  </si>
  <si>
    <t>Covishield™</t>
  </si>
  <si>
    <t>Serum Institute of India Pvt. Ltd</t>
  </si>
  <si>
    <t>Janssen–Cilag International NV</t>
  </si>
  <si>
    <t>COVID-19 Vaccine  (Ad26.COV2-S [recombinant])</t>
  </si>
  <si>
    <t>Spikevax, Moderna COVID-19 Vaccine (previously)</t>
  </si>
  <si>
    <t xml:space="preserve">Moderna Biotech
ModernaTX, Inc
</t>
  </si>
  <si>
    <t>COVID-19 Vaccine, mRNACOVID-19 mRNA Vaccine (nucleoside modified)</t>
  </si>
  <si>
    <t>Sinopharm</t>
  </si>
  <si>
    <t>Beijing Institute of Biological Products Co., Ltd. (BIBP)</t>
  </si>
  <si>
    <t>Inactivated COVID-19 Vaccine (Vero Cell)</t>
  </si>
  <si>
    <t>https://apps.who.int/iris/handle/10665/342431</t>
  </si>
  <si>
    <t>CoronaVac</t>
  </si>
  <si>
    <t>Sinovac Life Sciences Co., Ltd</t>
  </si>
  <si>
    <t>COVID-19 Vaccine (Vero Cell), Inactivated</t>
  </si>
  <si>
    <t>Covaxin®</t>
  </si>
  <si>
    <t>Bharat Biotech International Ltd</t>
  </si>
  <si>
    <t>Covid-19 vaccine (Whole Virion Inactivated Corona Virus vaccine)</t>
  </si>
  <si>
    <t>Covovax™</t>
  </si>
  <si>
    <t>COVID-19 vaccine (SARS-CoV-2 rS Protein Nanoparticle [Recombinant])</t>
  </si>
  <si>
    <t>Nuvaxovid™</t>
  </si>
  <si>
    <t>Novavax CZ a.s.</t>
  </si>
  <si>
    <t>COVID-19 vaccine (SARS-CoV-2 rS [Recombinant, adjuvanted])</t>
  </si>
  <si>
    <t>Convidecia</t>
  </si>
  <si>
    <t>CanSino Biologics Inc.</t>
  </si>
  <si>
    <t xml:space="preserve">COVID-19 Vaccine (Ad5-nCoV-S [Recombinant]) </t>
  </si>
  <si>
    <t>Jcovden, Janssen COVID-19 Vaccine (previously)</t>
  </si>
  <si>
    <t>Janssen Biotech Inc.,
a Janssen Pharmaceutical Company of Johnson &amp; Johnson</t>
  </si>
  <si>
    <t>COVID-19 vaccine (Ad26.COV2.S [recombinant])</t>
  </si>
  <si>
    <t>https://www.fda.gov/emergency-preparedness-and-response/coronavirus-disease-2019-covid-19/janssen-covid-19-vaccine
https://www.ema.europa.eu/en/medicines/human/EPAR/jcovden-previously-covid-19-vaccine-janssen</t>
  </si>
  <si>
    <t>Items in green are required data elements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</si>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</sst>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11"/>
      <name val="Calibri"/>
      <family val="2"/>
    </font>
    <font>
      <sz val="12"/>
      <color indexed="12"/>
      <name val="Calibri"/>
      <family val="2"/>
    </font>
    <font>
      <sz val="12"/>
      <color rgb="FFFF0000"/>
      <name val="Calibri"/>
      <family val="2"/>
    </font>
    <font>
      <sz val="12"/>
      <color indexed="13"/>
      <name val="Calibri"/>
      <family val="2"/>
    </font>
    <font>
      <sz val="12"/>
      <color indexed="14"/>
      <name val="Calibri"/>
      <family val="2"/>
    </font>
    <font>
      <u/>
      <sz val="12"/>
      <color indexed="8"/>
      <name val="Calibri"/>
      <family val="2"/>
    </font>
    <font>
      <sz val="12"/>
      <color indexed="18"/>
      <name val="Calibri"/>
      <family val="2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" fontId="0" fillId="0" borderId="0" xfId="0" applyNumberFormat="1"/>
    <xf numFmtId="0" fontId="2" fillId="0" borderId="0" xfId="0" applyFont="1" applyAlignment="1">
      <alignment vertical="top" wrapText="1"/>
    </xf>
    <xf numFmtId="15" fontId="0" fillId="0" borderId="0" xfId="0" applyNumberForma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" fontId="0" fillId="0" borderId="0" xfId="0" applyNumberFormat="1"/>
    <xf numFmtId="0" fontId="7" fillId="0" borderId="0" xfId="2"/>
    <xf numFmtId="0" fontId="0" fillId="0" borderId="0" xfId="0" applyAlignment="1">
      <alignment vertical="top"/>
    </xf>
    <xf numFmtId="0" fontId="2" fillId="0" borderId="0" xfId="0" applyFont="1"/>
    <xf numFmtId="9" fontId="0" fillId="0" borderId="0" xfId="1" applyFont="1"/>
    <xf numFmtId="0" fontId="0" fillId="0" borderId="1" xfId="0" applyBorder="1"/>
    <xf numFmtId="0" fontId="8" fillId="0" borderId="1" xfId="0" applyFont="1" applyBorder="1"/>
    <xf numFmtId="0" fontId="9" fillId="0" borderId="1" xfId="0" applyFont="1" applyBorder="1"/>
    <xf numFmtId="9" fontId="0" fillId="0" borderId="1" xfId="0" applyNumberForma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9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9" fontId="1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49" fontId="0" fillId="0" borderId="1" xfId="0" applyNumberFormat="1" applyBorder="1"/>
    <xf numFmtId="49" fontId="0" fillId="0" borderId="1" xfId="0" applyNumberFormat="1" applyBorder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49" fontId="14" fillId="0" borderId="1" xfId="0" applyNumberFormat="1" applyFont="1" applyBorder="1"/>
    <xf numFmtId="16" fontId="0" fillId="0" borderId="1" xfId="0" applyNumberFormat="1" applyBorder="1" applyAlignment="1">
      <alignment vertical="center"/>
    </xf>
    <xf numFmtId="49" fontId="7" fillId="0" borderId="1" xfId="2" applyNumberForma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9" fontId="0" fillId="0" borderId="1" xfId="1" applyFont="1" applyBorder="1"/>
    <xf numFmtId="14" fontId="0" fillId="0" borderId="0" xfId="0" applyNumberFormat="1"/>
    <xf numFmtId="9" fontId="2" fillId="0" borderId="0" xfId="1" applyFont="1"/>
    <xf numFmtId="0" fontId="16" fillId="0" borderId="1" xfId="0" applyFont="1" applyBorder="1"/>
    <xf numFmtId="14" fontId="0" fillId="0" borderId="1" xfId="0" applyNumberFormat="1" applyBorder="1"/>
    <xf numFmtId="0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0" borderId="1" xfId="2" applyBorder="1" applyAlignment="1">
      <alignment vertical="top"/>
    </xf>
    <xf numFmtId="0" fontId="0" fillId="0" borderId="1" xfId="0" applyBorder="1" applyAlignment="1">
      <alignment wrapText="1"/>
    </xf>
    <xf numFmtId="0" fontId="7" fillId="0" borderId="1" xfId="2" applyBorder="1" applyAlignment="1">
      <alignment vertical="top" wrapText="1"/>
    </xf>
    <xf numFmtId="0" fontId="18" fillId="0" borderId="1" xfId="0" applyFont="1" applyBorder="1"/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vertical="center" wrapText="1"/>
    </xf>
    <xf numFmtId="9" fontId="16" fillId="0" borderId="1" xfId="1" applyFont="1" applyBorder="1" applyAlignment="1">
      <alignment vertical="center" wrapText="1"/>
    </xf>
    <xf numFmtId="9" fontId="0" fillId="0" borderId="0" xfId="1" applyFont="1" applyAlignment="1">
      <alignment vertical="center" wrapText="1"/>
    </xf>
    <xf numFmtId="0" fontId="0" fillId="0" borderId="0" xfId="0" applyAlignment="1">
      <alignment horizontal="right"/>
    </xf>
    <xf numFmtId="0" fontId="19" fillId="0" borderId="0" xfId="0" applyFont="1"/>
    <xf numFmtId="2" fontId="0" fillId="0" borderId="0" xfId="0" applyNumberFormat="1"/>
    <xf numFmtId="10" fontId="0" fillId="0" borderId="0" xfId="1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vidcertificate-form.admin.ch/foreign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a2z.az/terms/305.html" TargetMode="External"/><Relationship Id="rId18" Type="http://schemas.openxmlformats.org/officeDocument/2006/relationships/hyperlink" Target="https://www.hackensackmeridianhealth.org/en/Privacy-Policy" TargetMode="External"/><Relationship Id="rId26" Type="http://schemas.openxmlformats.org/officeDocument/2006/relationships/hyperlink" Target="https://mysejahtera.malaysia.gov.my/privasi_en/" TargetMode="External"/><Relationship Id="rId39" Type="http://schemas.openxmlformats.org/officeDocument/2006/relationships/hyperlink" Target="https://ockodoc.mzcr.cz/napoveda/tecka/cz/podminky-pouzivani/" TargetMode="External"/><Relationship Id="rId21" Type="http://schemas.openxmlformats.org/officeDocument/2006/relationships/hyperlink" Target="https://lawallet.com/privacy-policy/" TargetMode="External"/><Relationship Id="rId34" Type="http://schemas.openxmlformats.org/officeDocument/2006/relationships/hyperlink" Target="https://www.pedulilindungi.id/kebijakan-privasi-data?lang=en" TargetMode="External"/><Relationship Id="rId42" Type="http://schemas.openxmlformats.org/officeDocument/2006/relationships/hyperlink" Target="https://www.united.com/ual/en/us/fly/privacy.html" TargetMode="External"/><Relationship Id="rId7" Type="http://schemas.openxmlformats.org/officeDocument/2006/relationships/hyperlink" Target="https://conectesus-paciente.saude.gov.br/perfil/politica-privacidade" TargetMode="External"/><Relationship Id="rId2" Type="http://schemas.openxmlformats.org/officeDocument/2006/relationships/hyperlink" Target="https://www.aarogyasetu.gov.in/privacy-policy/" TargetMode="External"/><Relationship Id="rId16" Type="http://schemas.openxmlformats.org/officeDocument/2006/relationships/hyperlink" Target="https://portal.moi.gov.qa/met2/privacyehteraz.html" TargetMode="External"/><Relationship Id="rId20" Type="http://schemas.openxmlformats.org/officeDocument/2006/relationships/hyperlink" Target="https://www.immuny.net/appdatenschutz/" TargetMode="External"/><Relationship Id="rId29" Type="http://schemas.openxmlformats.org/officeDocument/2006/relationships/hyperlink" Target="https://www.gov.nl.ca/covid-19/life-during-covid-19/vaccination-record/privacy-policy/" TargetMode="External"/><Relationship Id="rId41" Type="http://schemas.openxmlformats.org/officeDocument/2006/relationships/hyperlink" Target="https://www.tracetogether.gov.sg/common/privacystatement" TargetMode="External"/><Relationship Id="rId1" Type="http://schemas.openxmlformats.org/officeDocument/2006/relationships/hyperlink" Target="https://covid.ri.gov/covid-19-prevention/crush-covid-ri-app/privacy-policy" TargetMode="External"/><Relationship Id="rId6" Type="http://schemas.openxmlformats.org/officeDocument/2006/relationships/hyperlink" Target="https://www.clearme.com/privacy-policy" TargetMode="External"/><Relationship Id="rId11" Type="http://schemas.openxmlformats.org/officeDocument/2006/relationships/hyperlink" Target="https://covid-19.hscni.net/covid-certification-service-easy-read-privacy-information/" TargetMode="External"/><Relationship Id="rId24" Type="http://schemas.openxmlformats.org/officeDocument/2006/relationships/hyperlink" Target="https://www.bindlesystems.com/privacy-policy" TargetMode="External"/><Relationship Id="rId32" Type="http://schemas.openxmlformats.org/officeDocument/2006/relationships/hyperlink" Target="https://nims.nadra.gov.pk/nims/privacyPolicy" TargetMode="External"/><Relationship Id="rId37" Type="http://schemas.openxmlformats.org/officeDocument/2006/relationships/hyperlink" Target="https://covid19.moh.gov.om/%23/privacy-policy" TargetMode="External"/><Relationship Id="rId40" Type="http://schemas.openxmlformats.org/officeDocument/2006/relationships/hyperlink" Target="https://bonjour.tousanticovid.gouv.fr/privacy.html" TargetMode="External"/><Relationship Id="rId5" Type="http://schemas.openxmlformats.org/officeDocument/2006/relationships/hyperlink" Target="https://www.canimmunize.ca/en/privacy-policy" TargetMode="External"/><Relationship Id="rId15" Type="http://schemas.openxmlformats.org/officeDocument/2006/relationships/hyperlink" Target="https://healthcode.mohp.gov.eg/Privacy/" TargetMode="External"/><Relationship Id="rId23" Type="http://schemas.openxmlformats.org/officeDocument/2006/relationships/hyperlink" Target="https://pacjent.gov.pl/polityka-prywatnosci" TargetMode="External"/><Relationship Id="rId28" Type="http://schemas.openxmlformats.org/officeDocument/2006/relationships/hyperlink" Target="https://www.nhs.uk/nhs-app/nhs-app-legal-and-cookies/nhs-app-privacy-policy/privacy-policy/" TargetMode="External"/><Relationship Id="rId36" Type="http://schemas.openxmlformats.org/officeDocument/2006/relationships/hyperlink" Target="https://surokkha.gov.bd/privacy-policy" TargetMode="External"/><Relationship Id="rId10" Type="http://schemas.openxmlformats.org/officeDocument/2006/relationships/hyperlink" Target="https://www.bit.admin.ch/bit/en/home/documentation/covid-certificate-app.html" TargetMode="External"/><Relationship Id="rId19" Type="http://schemas.openxmlformats.org/officeDocument/2006/relationships/hyperlink" Target="https://vaxcert.moh.gov.kw/tc/terms_conditions.html" TargetMode="External"/><Relationship Id="rId31" Type="http://schemas.openxmlformats.org/officeDocument/2006/relationships/hyperlink" Target="https://nyswallet.ny.gov/privacy" TargetMode="External"/><Relationship Id="rId44" Type="http://schemas.openxmlformats.org/officeDocument/2006/relationships/hyperlink" Target="https://mohpromt.moph.go.th/EN/termapplication/" TargetMode="External"/><Relationship Id="rId4" Type="http://schemas.openxmlformats.org/officeDocument/2006/relationships/hyperlink" Target="https://www.canada.ca/en/border-services-agency/services/arrivecan/canarrive-privacy-notice.html" TargetMode="External"/><Relationship Id="rId9" Type="http://schemas.openxmlformats.org/officeDocument/2006/relationships/hyperlink" Target="https://www.gub.uy/ministerio-salud-publica/comunicacion/publicaciones/politica-privacidad-app-coronavirusuy" TargetMode="External"/><Relationship Id="rId14" Type="http://schemas.openxmlformats.org/officeDocument/2006/relationships/hyperlink" Target="https://medical.un.org/earthmedgo/AboutUs/privacy" TargetMode="External"/><Relationship Id="rId22" Type="http://schemas.openxmlformats.org/officeDocument/2006/relationships/hyperlink" Target="https://www.leavehomesafe.gov.hk/en/privacy/" TargetMode="External"/><Relationship Id="rId27" Type="http://schemas.openxmlformats.org/officeDocument/2006/relationships/hyperlink" Target="https://www.navushealth.com/privacy-policy/" TargetMode="External"/><Relationship Id="rId30" Type="http://schemas.openxmlformats.org/officeDocument/2006/relationships/hyperlink" Target="https://www1.nyc.gov/assets/doitt/downloads/pdf/nyccovidsafe-app-privacy-policy.pdf" TargetMode="External"/><Relationship Id="rId35" Type="http://schemas.openxmlformats.org/officeDocument/2006/relationships/hyperlink" Target="https://www.service.nsw.gov.au/privacy-statement" TargetMode="External"/><Relationship Id="rId43" Type="http://schemas.openxmlformats.org/officeDocument/2006/relationships/hyperlink" Target="https://covid19.quebec.ca/vaxicode/confidentialite.html" TargetMode="External"/><Relationship Id="rId8" Type="http://schemas.openxmlformats.org/officeDocument/2006/relationships/hyperlink" Target="https://en.coronasmitte.dk/general-information/corona-passport/privacy-policy-for-people-travelling-with-corona-passport" TargetMode="External"/><Relationship Id="rId3" Type="http://schemas.openxmlformats.org/officeDocument/2006/relationships/hyperlink" Target="https://alhosnapp.ae/en/privacy-policy/" TargetMode="External"/><Relationship Id="rId12" Type="http://schemas.openxmlformats.org/officeDocument/2006/relationships/hyperlink" Target="https://www.dha.gov.ae/en/privacy-policy" TargetMode="External"/><Relationship Id="rId17" Type="http://schemas.openxmlformats.org/officeDocument/2006/relationships/hyperlink" Target="https://www.gibraltar.gov.gi/mygha-privacy-policy" TargetMode="External"/><Relationship Id="rId25" Type="http://schemas.openxmlformats.org/officeDocument/2006/relationships/hyperlink" Target="https://mycolorado.gov/privacy-policy" TargetMode="External"/><Relationship Id="rId33" Type="http://schemas.openxmlformats.org/officeDocument/2006/relationships/hyperlink" Target="https://pccovid.gov.vn/dieu-khoan-su-dung" TargetMode="External"/><Relationship Id="rId38" Type="http://schemas.openxmlformats.org/officeDocument/2006/relationships/hyperlink" Target="https://ta.sdaia.gov.sa/en/privacy-e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xtranet.who.int/pqweb/vaccines/vaccinescovid-19-vaccine-eul-issued" TargetMode="External"/><Relationship Id="rId3" Type="http://schemas.openxmlformats.org/officeDocument/2006/relationships/hyperlink" Target="https://extranet.who.int/pqweb/vaccines/vaccinescovid-19-vaccine-eul-issued" TargetMode="External"/><Relationship Id="rId7" Type="http://schemas.openxmlformats.org/officeDocument/2006/relationships/hyperlink" Target="https://extranet.who.int/pqweb/vaccines/vaccinescovid-19-vaccine-eul-issued" TargetMode="External"/><Relationship Id="rId12" Type="http://schemas.openxmlformats.org/officeDocument/2006/relationships/hyperlink" Target="https://www.fda.gov/emergency-preparedness-and-response/coronavirus-disease-2019-covid-19/janssen-covid-19-vaccine" TargetMode="External"/><Relationship Id="rId2" Type="http://schemas.openxmlformats.org/officeDocument/2006/relationships/hyperlink" Target="https://extranet.who.int/pqweb/vaccines/vaccinescovid-19-vaccine-eul-issued" TargetMode="External"/><Relationship Id="rId1" Type="http://schemas.openxmlformats.org/officeDocument/2006/relationships/hyperlink" Target="https://extranet.who.int/pqweb/vaccines/vaccinescovid-19-vaccine-eul-issued" TargetMode="External"/><Relationship Id="rId6" Type="http://schemas.openxmlformats.org/officeDocument/2006/relationships/hyperlink" Target="https://extranet.who.int/pqweb/vaccines/vaccinescovid-19-vaccine-eul-issued" TargetMode="External"/><Relationship Id="rId11" Type="http://schemas.openxmlformats.org/officeDocument/2006/relationships/hyperlink" Target="https://extranet.who.int/pqweb/vaccines/vaccinescovid-19-vaccine-eul-issued" TargetMode="External"/><Relationship Id="rId5" Type="http://schemas.openxmlformats.org/officeDocument/2006/relationships/hyperlink" Target="https://extranet.who.int/pqweb/vaccines/vaccinescovid-19-vaccine-eul-issued" TargetMode="External"/><Relationship Id="rId10" Type="http://schemas.openxmlformats.org/officeDocument/2006/relationships/hyperlink" Target="https://extranet.who.int/pqweb/vaccines/vaccinescovid-19-vaccine-eul-issued" TargetMode="External"/><Relationship Id="rId4" Type="http://schemas.openxmlformats.org/officeDocument/2006/relationships/hyperlink" Target="https://extranet.who.int/pqweb/vaccines/vaccinescovid-19-vaccine-eul-issued" TargetMode="External"/><Relationship Id="rId9" Type="http://schemas.openxmlformats.org/officeDocument/2006/relationships/hyperlink" Target="https://apps.who.int/iris/handle/10665/342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14C08-A199-A048-AD14-C5D5EB747F0B}">
  <dimension ref="A1:X52"/>
  <sheetViews>
    <sheetView workbookViewId="0">
      <pane xSplit="2" ySplit="3" topLeftCell="R30" activePane="bottomRight" state="frozen"/>
      <selection pane="topRight" activeCell="C1" sqref="C1"/>
      <selection pane="bottomLeft" activeCell="A4" sqref="A4"/>
      <selection pane="bottomRight" activeCell="R53" sqref="R53"/>
    </sheetView>
  </sheetViews>
  <sheetFormatPr baseColWidth="10" defaultColWidth="11" defaultRowHeight="16" x14ac:dyDescent="0.2"/>
  <cols>
    <col min="1" max="1" width="6.1640625" customWidth="1"/>
    <col min="2" max="2" width="26" customWidth="1"/>
    <col min="3" max="3" width="18.5" customWidth="1"/>
    <col min="4" max="4" width="18.1640625" customWidth="1"/>
    <col min="5" max="7" width="19.1640625" customWidth="1"/>
    <col min="8" max="8" width="15.5" customWidth="1"/>
    <col min="9" max="9" width="18" customWidth="1"/>
    <col min="10" max="10" width="18.6640625" customWidth="1"/>
    <col min="11" max="11" width="16.1640625" customWidth="1"/>
    <col min="12" max="12" width="13.1640625" customWidth="1"/>
    <col min="13" max="13" width="14.83203125" customWidth="1"/>
    <col min="14" max="14" width="15.1640625" customWidth="1"/>
    <col min="15" max="15" width="17.83203125" customWidth="1"/>
    <col min="16" max="16" width="15" customWidth="1"/>
    <col min="17" max="17" width="17.1640625" customWidth="1"/>
    <col min="18" max="18" width="16.1640625" customWidth="1"/>
    <col min="19" max="19" width="19.5" customWidth="1"/>
    <col min="20" max="20" width="19.33203125" customWidth="1"/>
    <col min="21" max="21" width="17" customWidth="1"/>
  </cols>
  <sheetData>
    <row r="1" spans="1:24" s="2" customFormat="1" ht="34" x14ac:dyDescent="0.2">
      <c r="B1" s="1" t="s">
        <v>0</v>
      </c>
      <c r="C1" s="3" t="s">
        <v>1</v>
      </c>
      <c r="D1" s="3" t="s">
        <v>1</v>
      </c>
      <c r="E1" s="7" t="s">
        <v>2</v>
      </c>
      <c r="F1" s="7"/>
      <c r="G1" s="7" t="s">
        <v>2</v>
      </c>
      <c r="H1" s="3" t="s">
        <v>1</v>
      </c>
      <c r="I1" s="9" t="s">
        <v>3</v>
      </c>
      <c r="J1" s="3" t="s">
        <v>1</v>
      </c>
      <c r="K1" s="3" t="s">
        <v>1</v>
      </c>
      <c r="L1" s="3" t="s">
        <v>1</v>
      </c>
      <c r="M1" s="7" t="s">
        <v>2</v>
      </c>
      <c r="N1" s="7" t="s">
        <v>2</v>
      </c>
      <c r="O1" s="3" t="s">
        <v>1</v>
      </c>
      <c r="P1" s="3" t="s">
        <v>1</v>
      </c>
      <c r="Q1" s="7" t="s">
        <v>2</v>
      </c>
      <c r="R1" s="7" t="s">
        <v>2</v>
      </c>
      <c r="S1" s="7" t="s">
        <v>2</v>
      </c>
      <c r="T1" s="7" t="s">
        <v>2</v>
      </c>
    </row>
    <row r="2" spans="1:24" s="2" customFormat="1" ht="34" x14ac:dyDescent="0.2">
      <c r="B2" s="1" t="s">
        <v>4</v>
      </c>
      <c r="C2" s="3" t="s">
        <v>1</v>
      </c>
      <c r="D2" s="3" t="s">
        <v>1</v>
      </c>
      <c r="E2" s="7" t="s">
        <v>2</v>
      </c>
      <c r="F2" s="7"/>
      <c r="G2" s="8" t="s">
        <v>5</v>
      </c>
      <c r="H2" s="3" t="s">
        <v>1</v>
      </c>
      <c r="I2" s="9" t="s">
        <v>3</v>
      </c>
      <c r="J2" s="3" t="s">
        <v>1</v>
      </c>
      <c r="K2" s="3" t="s">
        <v>1</v>
      </c>
      <c r="L2" s="3" t="s">
        <v>1</v>
      </c>
      <c r="M2" s="7" t="s">
        <v>2</v>
      </c>
      <c r="N2" s="7" t="s">
        <v>2</v>
      </c>
      <c r="O2" s="3" t="s">
        <v>1</v>
      </c>
      <c r="P2" s="7" t="s">
        <v>2</v>
      </c>
      <c r="Q2" s="9" t="s">
        <v>3</v>
      </c>
      <c r="R2" s="7" t="s">
        <v>2</v>
      </c>
      <c r="S2" s="7" t="s">
        <v>2</v>
      </c>
      <c r="T2" s="8" t="s">
        <v>5</v>
      </c>
    </row>
    <row r="3" spans="1:24" s="5" customFormat="1" ht="51" x14ac:dyDescent="0.2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25</v>
      </c>
      <c r="V3" s="5" t="s">
        <v>26</v>
      </c>
      <c r="W3" s="5" t="s">
        <v>27</v>
      </c>
      <c r="X3" s="5" t="s">
        <v>28</v>
      </c>
    </row>
    <row r="4" spans="1:24" x14ac:dyDescent="0.2">
      <c r="A4">
        <v>1</v>
      </c>
      <c r="B4" t="s">
        <v>29</v>
      </c>
      <c r="C4" t="s">
        <v>30</v>
      </c>
      <c r="D4" t="s">
        <v>30</v>
      </c>
      <c r="E4" t="s">
        <v>31</v>
      </c>
      <c r="G4" t="s">
        <v>31</v>
      </c>
      <c r="H4" t="s">
        <v>30</v>
      </c>
      <c r="I4" t="s">
        <v>30</v>
      </c>
      <c r="J4" t="s">
        <v>30</v>
      </c>
      <c r="K4" t="s">
        <v>30</v>
      </c>
      <c r="L4" t="s">
        <v>30</v>
      </c>
      <c r="M4" t="s">
        <v>31</v>
      </c>
      <c r="N4" t="s">
        <v>30</v>
      </c>
      <c r="O4" t="s">
        <v>31</v>
      </c>
      <c r="P4" t="s">
        <v>30</v>
      </c>
      <c r="Q4" t="s">
        <v>31</v>
      </c>
      <c r="R4" t="s">
        <v>31</v>
      </c>
      <c r="S4" t="s">
        <v>31</v>
      </c>
      <c r="T4" t="s">
        <v>31</v>
      </c>
      <c r="U4" t="s">
        <v>32</v>
      </c>
      <c r="V4" t="s">
        <v>33</v>
      </c>
      <c r="W4" t="s">
        <v>34</v>
      </c>
      <c r="X4" s="4">
        <v>44897</v>
      </c>
    </row>
    <row r="5" spans="1:24" x14ac:dyDescent="0.2">
      <c r="A5">
        <f>A4+1</f>
        <v>2</v>
      </c>
      <c r="B5" t="s">
        <v>35</v>
      </c>
      <c r="C5" t="s">
        <v>30</v>
      </c>
      <c r="D5" t="s">
        <v>30</v>
      </c>
      <c r="E5" t="s">
        <v>30</v>
      </c>
      <c r="G5" t="s">
        <v>31</v>
      </c>
      <c r="H5" t="s">
        <v>30</v>
      </c>
      <c r="I5" t="s">
        <v>30</v>
      </c>
      <c r="J5" t="s">
        <v>30</v>
      </c>
      <c r="K5" t="s">
        <v>30</v>
      </c>
      <c r="L5" t="s">
        <v>30</v>
      </c>
      <c r="M5" t="s">
        <v>31</v>
      </c>
      <c r="N5" t="s">
        <v>31</v>
      </c>
      <c r="O5" t="s">
        <v>31</v>
      </c>
      <c r="P5" t="s">
        <v>30</v>
      </c>
      <c r="Q5" t="s">
        <v>31</v>
      </c>
      <c r="R5" t="s">
        <v>31</v>
      </c>
      <c r="S5" t="s">
        <v>31</v>
      </c>
      <c r="T5" t="s">
        <v>31</v>
      </c>
      <c r="U5" t="s">
        <v>36</v>
      </c>
      <c r="V5" t="s">
        <v>37</v>
      </c>
      <c r="W5" t="s">
        <v>34</v>
      </c>
      <c r="X5" s="4">
        <v>44897</v>
      </c>
    </row>
    <row r="6" spans="1:24" x14ac:dyDescent="0.2">
      <c r="A6">
        <f t="shared" ref="A6:A52" si="0">A5+1</f>
        <v>3</v>
      </c>
      <c r="B6" t="s">
        <v>38</v>
      </c>
      <c r="C6" t="s">
        <v>30</v>
      </c>
      <c r="D6" t="s">
        <v>31</v>
      </c>
      <c r="E6" t="s">
        <v>30</v>
      </c>
      <c r="G6" t="s">
        <v>31</v>
      </c>
      <c r="H6" t="s">
        <v>30</v>
      </c>
      <c r="I6" t="s">
        <v>30</v>
      </c>
      <c r="J6" t="s">
        <v>31</v>
      </c>
      <c r="K6" t="s">
        <v>30</v>
      </c>
      <c r="L6" t="s">
        <v>30</v>
      </c>
      <c r="M6" t="s">
        <v>31</v>
      </c>
      <c r="N6" t="s">
        <v>30</v>
      </c>
      <c r="O6" t="s">
        <v>31</v>
      </c>
      <c r="P6" t="s">
        <v>31</v>
      </c>
      <c r="Q6" t="s">
        <v>31</v>
      </c>
      <c r="R6" t="s">
        <v>31</v>
      </c>
      <c r="S6" t="s">
        <v>31</v>
      </c>
      <c r="T6" t="s">
        <v>30</v>
      </c>
      <c r="U6" t="s">
        <v>32</v>
      </c>
      <c r="V6" t="s">
        <v>39</v>
      </c>
      <c r="W6" s="6">
        <v>44348</v>
      </c>
      <c r="X6" s="4">
        <v>44897</v>
      </c>
    </row>
    <row r="7" spans="1:24" x14ac:dyDescent="0.2">
      <c r="A7">
        <f t="shared" si="0"/>
        <v>4</v>
      </c>
      <c r="B7" t="s">
        <v>40</v>
      </c>
      <c r="C7" t="s">
        <v>30</v>
      </c>
      <c r="D7" t="s">
        <v>30</v>
      </c>
      <c r="E7" t="s">
        <v>31</v>
      </c>
      <c r="G7" t="s">
        <v>31</v>
      </c>
      <c r="H7" t="s">
        <v>30</v>
      </c>
      <c r="I7" t="s">
        <v>30</v>
      </c>
      <c r="J7" t="s">
        <v>30</v>
      </c>
      <c r="K7" t="s">
        <v>30</v>
      </c>
      <c r="L7" t="s">
        <v>30</v>
      </c>
      <c r="M7" t="s">
        <v>31</v>
      </c>
      <c r="N7" t="s">
        <v>31</v>
      </c>
      <c r="O7" t="s">
        <v>31</v>
      </c>
      <c r="P7" t="s">
        <v>30</v>
      </c>
      <c r="Q7" t="s">
        <v>31</v>
      </c>
      <c r="R7" t="s">
        <v>31</v>
      </c>
      <c r="S7" t="s">
        <v>31</v>
      </c>
      <c r="T7" t="s">
        <v>31</v>
      </c>
      <c r="U7" t="s">
        <v>41</v>
      </c>
      <c r="V7" t="s">
        <v>42</v>
      </c>
      <c r="W7" t="s">
        <v>34</v>
      </c>
      <c r="X7" s="4">
        <v>44901</v>
      </c>
    </row>
    <row r="8" spans="1:24" x14ac:dyDescent="0.2">
      <c r="A8">
        <f t="shared" si="0"/>
        <v>5</v>
      </c>
      <c r="B8" t="s">
        <v>43</v>
      </c>
      <c r="C8" t="s">
        <v>30</v>
      </c>
      <c r="D8" t="s">
        <v>30</v>
      </c>
      <c r="E8" t="s">
        <v>31</v>
      </c>
      <c r="G8" t="s">
        <v>31</v>
      </c>
      <c r="H8" t="s">
        <v>30</v>
      </c>
      <c r="I8" t="s">
        <v>30</v>
      </c>
      <c r="J8" t="s">
        <v>31</v>
      </c>
      <c r="K8" t="s">
        <v>30</v>
      </c>
      <c r="L8" t="s">
        <v>30</v>
      </c>
      <c r="M8" t="s">
        <v>31</v>
      </c>
      <c r="N8" t="s">
        <v>31</v>
      </c>
      <c r="O8" t="s">
        <v>30</v>
      </c>
      <c r="P8" t="s">
        <v>31</v>
      </c>
      <c r="Q8" t="s">
        <v>31</v>
      </c>
      <c r="R8" t="s">
        <v>31</v>
      </c>
      <c r="S8" t="s">
        <v>31</v>
      </c>
      <c r="T8" t="s">
        <v>31</v>
      </c>
      <c r="U8" t="s">
        <v>36</v>
      </c>
      <c r="V8" t="s">
        <v>44</v>
      </c>
      <c r="W8">
        <v>2022</v>
      </c>
      <c r="X8" s="4">
        <v>44901</v>
      </c>
    </row>
    <row r="9" spans="1:24" x14ac:dyDescent="0.2">
      <c r="A9">
        <f t="shared" si="0"/>
        <v>6</v>
      </c>
      <c r="B9" t="s">
        <v>45</v>
      </c>
      <c r="C9" t="s">
        <v>30</v>
      </c>
      <c r="D9" t="s">
        <v>30</v>
      </c>
      <c r="E9" t="s">
        <v>31</v>
      </c>
      <c r="G9" t="s">
        <v>31</v>
      </c>
      <c r="H9" t="s">
        <v>30</v>
      </c>
      <c r="I9" t="s">
        <v>30</v>
      </c>
      <c r="J9" t="s">
        <v>30</v>
      </c>
      <c r="K9" t="s">
        <v>30</v>
      </c>
      <c r="L9" t="s">
        <v>30</v>
      </c>
      <c r="M9" t="s">
        <v>31</v>
      </c>
      <c r="N9" t="s">
        <v>30</v>
      </c>
      <c r="O9" t="s">
        <v>31</v>
      </c>
      <c r="P9" t="s">
        <v>30</v>
      </c>
      <c r="Q9" t="s">
        <v>30</v>
      </c>
      <c r="R9" t="s">
        <v>31</v>
      </c>
      <c r="S9" t="s">
        <v>31</v>
      </c>
      <c r="T9" t="s">
        <v>31</v>
      </c>
      <c r="U9" t="s">
        <v>36</v>
      </c>
      <c r="V9" t="s">
        <v>46</v>
      </c>
      <c r="W9">
        <v>2022</v>
      </c>
      <c r="X9" s="4">
        <v>44901</v>
      </c>
    </row>
    <row r="10" spans="1:24" x14ac:dyDescent="0.2">
      <c r="A10">
        <f t="shared" si="0"/>
        <v>7</v>
      </c>
      <c r="B10" t="s">
        <v>47</v>
      </c>
      <c r="C10" t="s">
        <v>48</v>
      </c>
      <c r="X10" s="4"/>
    </row>
    <row r="11" spans="1:24" x14ac:dyDescent="0.2">
      <c r="A11">
        <f t="shared" si="0"/>
        <v>8</v>
      </c>
      <c r="B11" t="s">
        <v>49</v>
      </c>
      <c r="C11" t="s">
        <v>30</v>
      </c>
      <c r="D11" t="s">
        <v>30</v>
      </c>
      <c r="E11" t="s">
        <v>30</v>
      </c>
      <c r="G11" t="s">
        <v>30</v>
      </c>
      <c r="H11" t="s">
        <v>30</v>
      </c>
      <c r="I11" t="s">
        <v>30</v>
      </c>
      <c r="J11" t="s">
        <v>31</v>
      </c>
      <c r="K11" t="s">
        <v>30</v>
      </c>
      <c r="L11" t="s">
        <v>30</v>
      </c>
      <c r="M11" t="s">
        <v>31</v>
      </c>
      <c r="N11" t="s">
        <v>31</v>
      </c>
      <c r="O11" t="s">
        <v>31</v>
      </c>
      <c r="P11" t="s">
        <v>31</v>
      </c>
      <c r="Q11" t="s">
        <v>31</v>
      </c>
      <c r="R11" t="s">
        <v>31</v>
      </c>
      <c r="S11" t="s">
        <v>31</v>
      </c>
      <c r="T11" t="s">
        <v>31</v>
      </c>
      <c r="U11" t="s">
        <v>50</v>
      </c>
      <c r="V11" t="s">
        <v>51</v>
      </c>
      <c r="X11" s="4">
        <v>44901</v>
      </c>
    </row>
    <row r="12" spans="1:24" x14ac:dyDescent="0.2">
      <c r="A12">
        <f t="shared" si="0"/>
        <v>9</v>
      </c>
      <c r="B12" t="s">
        <v>52</v>
      </c>
      <c r="C12" t="s">
        <v>30</v>
      </c>
      <c r="D12" t="s">
        <v>30</v>
      </c>
      <c r="E12" t="s">
        <v>30</v>
      </c>
      <c r="G12" t="s">
        <v>31</v>
      </c>
      <c r="H12" t="s">
        <v>30</v>
      </c>
      <c r="I12" t="s">
        <v>31</v>
      </c>
      <c r="J12" t="s">
        <v>30</v>
      </c>
      <c r="K12" t="s">
        <v>30</v>
      </c>
      <c r="L12" t="s">
        <v>30</v>
      </c>
      <c r="M12" t="s">
        <v>31</v>
      </c>
      <c r="N12" t="s">
        <v>30</v>
      </c>
      <c r="O12" t="s">
        <v>30</v>
      </c>
      <c r="P12" t="s">
        <v>31</v>
      </c>
      <c r="Q12" t="s">
        <v>30</v>
      </c>
      <c r="R12" t="s">
        <v>31</v>
      </c>
      <c r="S12" t="s">
        <v>31</v>
      </c>
      <c r="T12" t="s">
        <v>31</v>
      </c>
      <c r="U12" t="s">
        <v>36</v>
      </c>
      <c r="V12" s="11" t="s">
        <v>53</v>
      </c>
      <c r="X12" s="4">
        <v>44901</v>
      </c>
    </row>
    <row r="13" spans="1:24" x14ac:dyDescent="0.2">
      <c r="A13">
        <f t="shared" si="0"/>
        <v>10</v>
      </c>
      <c r="B13" t="s">
        <v>54</v>
      </c>
      <c r="C13" t="s">
        <v>55</v>
      </c>
      <c r="X13" s="4"/>
    </row>
    <row r="14" spans="1:24" x14ac:dyDescent="0.2">
      <c r="A14">
        <f t="shared" si="0"/>
        <v>11</v>
      </c>
      <c r="B14" t="s">
        <v>56</v>
      </c>
      <c r="C14" t="s">
        <v>30</v>
      </c>
      <c r="D14" t="s">
        <v>30</v>
      </c>
      <c r="E14" t="s">
        <v>30</v>
      </c>
      <c r="G14" t="s">
        <v>31</v>
      </c>
      <c r="H14" t="s">
        <v>30</v>
      </c>
      <c r="I14" t="s">
        <v>30</v>
      </c>
      <c r="J14" t="s">
        <v>30</v>
      </c>
      <c r="K14" t="s">
        <v>30</v>
      </c>
      <c r="L14" t="s">
        <v>30</v>
      </c>
      <c r="M14" t="s">
        <v>31</v>
      </c>
      <c r="N14" t="s">
        <v>31</v>
      </c>
      <c r="O14" t="s">
        <v>31</v>
      </c>
      <c r="P14" t="s">
        <v>30</v>
      </c>
      <c r="Q14" t="s">
        <v>31</v>
      </c>
      <c r="R14" t="s">
        <v>31</v>
      </c>
      <c r="S14" t="s">
        <v>31</v>
      </c>
      <c r="T14" t="s">
        <v>31</v>
      </c>
      <c r="U14" t="s">
        <v>57</v>
      </c>
      <c r="X14" s="4">
        <v>44901</v>
      </c>
    </row>
    <row r="15" spans="1:24" x14ac:dyDescent="0.2">
      <c r="A15">
        <f t="shared" si="0"/>
        <v>12</v>
      </c>
      <c r="B15" t="s">
        <v>58</v>
      </c>
      <c r="C15" t="s">
        <v>30</v>
      </c>
      <c r="D15" t="s">
        <v>30</v>
      </c>
      <c r="E15" t="s">
        <v>30</v>
      </c>
      <c r="G15" t="s">
        <v>31</v>
      </c>
      <c r="H15" t="s">
        <v>30</v>
      </c>
      <c r="I15" t="s">
        <v>30</v>
      </c>
      <c r="J15" t="s">
        <v>30</v>
      </c>
      <c r="K15" t="s">
        <v>30</v>
      </c>
      <c r="L15" t="s">
        <v>30</v>
      </c>
      <c r="M15" t="s">
        <v>31</v>
      </c>
      <c r="N15" t="s">
        <v>31</v>
      </c>
      <c r="O15" t="s">
        <v>31</v>
      </c>
      <c r="P15" t="s">
        <v>31</v>
      </c>
      <c r="Q15" t="s">
        <v>31</v>
      </c>
      <c r="R15" t="s">
        <v>31</v>
      </c>
      <c r="S15" t="s">
        <v>30</v>
      </c>
      <c r="T15" t="s">
        <v>31</v>
      </c>
      <c r="U15" t="s">
        <v>59</v>
      </c>
      <c r="V15" t="s">
        <v>60</v>
      </c>
      <c r="W15">
        <v>2021</v>
      </c>
      <c r="X15" s="4">
        <v>44901</v>
      </c>
    </row>
    <row r="16" spans="1:24" x14ac:dyDescent="0.2">
      <c r="A16">
        <f t="shared" si="0"/>
        <v>13</v>
      </c>
      <c r="B16" t="s">
        <v>61</v>
      </c>
      <c r="C16" t="s">
        <v>30</v>
      </c>
      <c r="D16" t="s">
        <v>30</v>
      </c>
      <c r="E16" t="s">
        <v>31</v>
      </c>
      <c r="G16" t="s">
        <v>31</v>
      </c>
      <c r="H16" t="s">
        <v>30</v>
      </c>
      <c r="I16" t="s">
        <v>30</v>
      </c>
      <c r="J16" t="s">
        <v>31</v>
      </c>
      <c r="K16" t="s">
        <v>30</v>
      </c>
      <c r="L16" t="s">
        <v>30</v>
      </c>
      <c r="M16" t="s">
        <v>31</v>
      </c>
      <c r="N16" t="s">
        <v>31</v>
      </c>
      <c r="O16" t="s">
        <v>31</v>
      </c>
      <c r="P16" t="s">
        <v>31</v>
      </c>
      <c r="Q16" t="s">
        <v>31</v>
      </c>
      <c r="R16" t="s">
        <v>31</v>
      </c>
      <c r="S16" t="s">
        <v>31</v>
      </c>
      <c r="T16" t="s">
        <v>31</v>
      </c>
      <c r="U16" t="s">
        <v>62</v>
      </c>
      <c r="V16" t="s">
        <v>63</v>
      </c>
      <c r="W16" t="s">
        <v>34</v>
      </c>
      <c r="X16" s="4">
        <v>44901</v>
      </c>
    </row>
    <row r="17" spans="1:24" x14ac:dyDescent="0.2">
      <c r="A17">
        <f t="shared" si="0"/>
        <v>14</v>
      </c>
      <c r="B17" t="s">
        <v>64</v>
      </c>
      <c r="C17" t="s">
        <v>65</v>
      </c>
      <c r="X17" s="4">
        <v>44901</v>
      </c>
    </row>
    <row r="18" spans="1:24" x14ac:dyDescent="0.2">
      <c r="A18">
        <f t="shared" si="0"/>
        <v>15</v>
      </c>
      <c r="B18" t="s">
        <v>66</v>
      </c>
      <c r="C18" t="s">
        <v>30</v>
      </c>
      <c r="D18" t="s">
        <v>30</v>
      </c>
      <c r="E18" t="s">
        <v>30</v>
      </c>
      <c r="G18" t="s">
        <v>31</v>
      </c>
      <c r="H18" t="s">
        <v>30</v>
      </c>
      <c r="I18" t="s">
        <v>30</v>
      </c>
      <c r="J18" t="s">
        <v>30</v>
      </c>
      <c r="K18" t="s">
        <v>30</v>
      </c>
      <c r="L18" t="s">
        <v>30</v>
      </c>
      <c r="M18" t="s">
        <v>31</v>
      </c>
      <c r="N18" t="s">
        <v>30</v>
      </c>
      <c r="O18" t="s">
        <v>30</v>
      </c>
      <c r="P18" t="s">
        <v>31</v>
      </c>
      <c r="Q18" t="s">
        <v>31</v>
      </c>
      <c r="R18" t="s">
        <v>31</v>
      </c>
      <c r="S18" t="s">
        <v>30</v>
      </c>
      <c r="T18" t="s">
        <v>31</v>
      </c>
      <c r="U18" t="s">
        <v>62</v>
      </c>
      <c r="V18" t="s">
        <v>67</v>
      </c>
      <c r="W18" s="6">
        <v>44678</v>
      </c>
      <c r="X18" s="4">
        <v>44901</v>
      </c>
    </row>
    <row r="19" spans="1:24" x14ac:dyDescent="0.2">
      <c r="A19">
        <f t="shared" si="0"/>
        <v>16</v>
      </c>
      <c r="B19" t="s">
        <v>68</v>
      </c>
      <c r="C19" t="s">
        <v>30</v>
      </c>
      <c r="D19" t="s">
        <v>30</v>
      </c>
      <c r="E19" t="s">
        <v>30</v>
      </c>
      <c r="G19" t="s">
        <v>31</v>
      </c>
      <c r="H19" t="s">
        <v>30</v>
      </c>
      <c r="I19" t="s">
        <v>30</v>
      </c>
      <c r="J19" t="s">
        <v>30</v>
      </c>
      <c r="K19" t="s">
        <v>30</v>
      </c>
      <c r="L19" t="s">
        <v>30</v>
      </c>
      <c r="M19" t="s">
        <v>31</v>
      </c>
      <c r="N19" t="s">
        <v>31</v>
      </c>
      <c r="O19" t="s">
        <v>31</v>
      </c>
      <c r="P19" t="s">
        <v>30</v>
      </c>
      <c r="Q19" t="s">
        <v>31</v>
      </c>
      <c r="R19" t="s">
        <v>31</v>
      </c>
      <c r="S19" t="s">
        <v>30</v>
      </c>
      <c r="T19" t="s">
        <v>31</v>
      </c>
      <c r="U19" t="s">
        <v>36</v>
      </c>
      <c r="V19" t="s">
        <v>69</v>
      </c>
      <c r="W19">
        <v>2022</v>
      </c>
      <c r="X19" s="4">
        <v>44901</v>
      </c>
    </row>
    <row r="20" spans="1:24" x14ac:dyDescent="0.2">
      <c r="A20">
        <f t="shared" si="0"/>
        <v>17</v>
      </c>
      <c r="B20" t="s">
        <v>70</v>
      </c>
      <c r="C20" t="s">
        <v>30</v>
      </c>
      <c r="D20" t="s">
        <v>30</v>
      </c>
      <c r="E20" t="s">
        <v>31</v>
      </c>
      <c r="G20" t="s">
        <v>31</v>
      </c>
      <c r="H20" t="s">
        <v>30</v>
      </c>
      <c r="I20" t="s">
        <v>30</v>
      </c>
      <c r="J20" t="s">
        <v>30</v>
      </c>
      <c r="K20" t="s">
        <v>30</v>
      </c>
      <c r="L20" t="s">
        <v>30</v>
      </c>
      <c r="M20" t="s">
        <v>31</v>
      </c>
      <c r="N20" t="s">
        <v>30</v>
      </c>
      <c r="O20" t="s">
        <v>30</v>
      </c>
      <c r="P20" t="s">
        <v>31</v>
      </c>
      <c r="Q20" t="s">
        <v>31</v>
      </c>
      <c r="R20" t="s">
        <v>31</v>
      </c>
      <c r="S20" t="s">
        <v>31</v>
      </c>
      <c r="T20" t="s">
        <v>31</v>
      </c>
      <c r="U20" t="s">
        <v>59</v>
      </c>
      <c r="V20" t="s">
        <v>71</v>
      </c>
      <c r="W20" t="s">
        <v>34</v>
      </c>
      <c r="X20" s="4">
        <v>44901</v>
      </c>
    </row>
    <row r="21" spans="1:24" x14ac:dyDescent="0.2">
      <c r="A21">
        <f t="shared" si="0"/>
        <v>18</v>
      </c>
      <c r="B21" t="s">
        <v>72</v>
      </c>
      <c r="C21" t="s">
        <v>73</v>
      </c>
      <c r="X21" s="4">
        <v>44901</v>
      </c>
    </row>
    <row r="22" spans="1:24" x14ac:dyDescent="0.2">
      <c r="A22">
        <f t="shared" si="0"/>
        <v>19</v>
      </c>
      <c r="B22" t="s">
        <v>74</v>
      </c>
      <c r="C22" t="s">
        <v>30</v>
      </c>
      <c r="D22" t="s">
        <v>30</v>
      </c>
      <c r="E22" t="s">
        <v>30</v>
      </c>
      <c r="G22" t="s">
        <v>31</v>
      </c>
      <c r="H22" t="s">
        <v>30</v>
      </c>
      <c r="I22" t="s">
        <v>30</v>
      </c>
      <c r="J22" t="s">
        <v>31</v>
      </c>
      <c r="K22" t="s">
        <v>30</v>
      </c>
      <c r="L22" t="s">
        <v>30</v>
      </c>
      <c r="M22" t="s">
        <v>31</v>
      </c>
      <c r="N22" t="s">
        <v>31</v>
      </c>
      <c r="O22" t="s">
        <v>30</v>
      </c>
      <c r="P22" t="s">
        <v>31</v>
      </c>
      <c r="Q22" t="s">
        <v>31</v>
      </c>
      <c r="R22" t="s">
        <v>31</v>
      </c>
      <c r="S22" t="s">
        <v>30</v>
      </c>
      <c r="T22" t="s">
        <v>31</v>
      </c>
      <c r="U22" t="s">
        <v>36</v>
      </c>
      <c r="V22" t="s">
        <v>75</v>
      </c>
      <c r="W22">
        <v>2022</v>
      </c>
      <c r="X22" s="4">
        <v>44901</v>
      </c>
    </row>
    <row r="23" spans="1:24" x14ac:dyDescent="0.2">
      <c r="A23">
        <f t="shared" si="0"/>
        <v>20</v>
      </c>
      <c r="B23" t="s">
        <v>76</v>
      </c>
      <c r="C23" t="s">
        <v>55</v>
      </c>
    </row>
    <row r="24" spans="1:24" x14ac:dyDescent="0.2">
      <c r="A24">
        <f t="shared" si="0"/>
        <v>21</v>
      </c>
      <c r="B24" t="s">
        <v>77</v>
      </c>
      <c r="C24" t="s">
        <v>30</v>
      </c>
      <c r="D24" t="s">
        <v>30</v>
      </c>
      <c r="E24" t="s">
        <v>31</v>
      </c>
      <c r="G24" t="s">
        <v>31</v>
      </c>
      <c r="H24" t="s">
        <v>30</v>
      </c>
      <c r="I24" t="s">
        <v>30</v>
      </c>
      <c r="J24" t="s">
        <v>30</v>
      </c>
      <c r="K24" t="s">
        <v>30</v>
      </c>
      <c r="L24" t="s">
        <v>30</v>
      </c>
      <c r="M24" t="s">
        <v>31</v>
      </c>
      <c r="N24" t="s">
        <v>31</v>
      </c>
      <c r="O24" t="s">
        <v>31</v>
      </c>
      <c r="P24" t="s">
        <v>30</v>
      </c>
      <c r="Q24" t="s">
        <v>31</v>
      </c>
      <c r="R24" t="s">
        <v>31</v>
      </c>
      <c r="S24" t="s">
        <v>30</v>
      </c>
      <c r="T24" t="s">
        <v>31</v>
      </c>
      <c r="U24" t="s">
        <v>36</v>
      </c>
      <c r="V24" t="s">
        <v>78</v>
      </c>
      <c r="W24">
        <v>2022</v>
      </c>
      <c r="X24" s="4">
        <v>44902</v>
      </c>
    </row>
    <row r="25" spans="1:24" x14ac:dyDescent="0.2">
      <c r="A25">
        <f t="shared" si="0"/>
        <v>22</v>
      </c>
      <c r="B25" t="s">
        <v>79</v>
      </c>
      <c r="C25" t="s">
        <v>30</v>
      </c>
      <c r="D25" t="s">
        <v>30</v>
      </c>
      <c r="E25" t="s">
        <v>30</v>
      </c>
      <c r="G25" t="s">
        <v>30</v>
      </c>
      <c r="H25" t="s">
        <v>30</v>
      </c>
      <c r="I25" t="s">
        <v>30</v>
      </c>
      <c r="J25" t="s">
        <v>30</v>
      </c>
      <c r="K25" t="s">
        <v>30</v>
      </c>
      <c r="L25" t="s">
        <v>30</v>
      </c>
      <c r="M25" t="s">
        <v>30</v>
      </c>
      <c r="N25" t="s">
        <v>31</v>
      </c>
      <c r="O25" t="s">
        <v>30</v>
      </c>
      <c r="P25" t="s">
        <v>30</v>
      </c>
      <c r="Q25" t="s">
        <v>31</v>
      </c>
      <c r="R25" t="s">
        <v>31</v>
      </c>
      <c r="S25" t="s">
        <v>30</v>
      </c>
      <c r="T25" t="s">
        <v>31</v>
      </c>
      <c r="U25" t="s">
        <v>36</v>
      </c>
      <c r="V25" t="s">
        <v>80</v>
      </c>
      <c r="W25">
        <v>2021</v>
      </c>
      <c r="X25" s="4">
        <v>44902</v>
      </c>
    </row>
    <row r="26" spans="1:24" x14ac:dyDescent="0.2">
      <c r="A26">
        <f t="shared" si="0"/>
        <v>23</v>
      </c>
      <c r="B26" t="s">
        <v>81</v>
      </c>
      <c r="C26" t="s">
        <v>30</v>
      </c>
      <c r="D26" t="s">
        <v>30</v>
      </c>
      <c r="E26" t="s">
        <v>30</v>
      </c>
      <c r="G26" t="s">
        <v>30</v>
      </c>
      <c r="H26" t="s">
        <v>30</v>
      </c>
      <c r="I26" t="s">
        <v>30</v>
      </c>
      <c r="J26" t="s">
        <v>30</v>
      </c>
      <c r="K26" t="s">
        <v>30</v>
      </c>
      <c r="L26" t="s">
        <v>82</v>
      </c>
      <c r="M26" t="s">
        <v>30</v>
      </c>
      <c r="N26" t="s">
        <v>30</v>
      </c>
      <c r="O26" t="s">
        <v>30</v>
      </c>
      <c r="P26" t="s">
        <v>30</v>
      </c>
      <c r="Q26" t="s">
        <v>31</v>
      </c>
      <c r="R26" t="s">
        <v>31</v>
      </c>
      <c r="S26" t="s">
        <v>30</v>
      </c>
      <c r="T26" t="s">
        <v>31</v>
      </c>
      <c r="U26" t="s">
        <v>32</v>
      </c>
      <c r="V26" t="s">
        <v>83</v>
      </c>
      <c r="W26" t="s">
        <v>34</v>
      </c>
      <c r="X26" s="4">
        <v>44902</v>
      </c>
    </row>
    <row r="27" spans="1:24" x14ac:dyDescent="0.2">
      <c r="A27">
        <f t="shared" si="0"/>
        <v>24</v>
      </c>
      <c r="B27" t="s">
        <v>84</v>
      </c>
      <c r="C27" t="s">
        <v>30</v>
      </c>
      <c r="D27" t="s">
        <v>30</v>
      </c>
      <c r="E27" t="s">
        <v>30</v>
      </c>
      <c r="G27" t="s">
        <v>31</v>
      </c>
      <c r="H27" t="s">
        <v>30</v>
      </c>
      <c r="I27" t="s">
        <v>30</v>
      </c>
      <c r="J27" t="s">
        <v>30</v>
      </c>
      <c r="K27" t="s">
        <v>30</v>
      </c>
      <c r="L27" t="s">
        <v>30</v>
      </c>
      <c r="M27" t="s">
        <v>30</v>
      </c>
      <c r="N27" t="s">
        <v>30</v>
      </c>
      <c r="O27" t="s">
        <v>30</v>
      </c>
      <c r="P27" t="s">
        <v>31</v>
      </c>
      <c r="Q27" t="s">
        <v>31</v>
      </c>
      <c r="R27" t="s">
        <v>31</v>
      </c>
      <c r="S27" t="s">
        <v>30</v>
      </c>
      <c r="T27" t="s">
        <v>31</v>
      </c>
      <c r="U27" t="s">
        <v>32</v>
      </c>
      <c r="V27" t="s">
        <v>85</v>
      </c>
      <c r="W27">
        <v>2022</v>
      </c>
      <c r="X27" s="4">
        <v>44902</v>
      </c>
    </row>
    <row r="28" spans="1:24" x14ac:dyDescent="0.2">
      <c r="A28">
        <f t="shared" si="0"/>
        <v>25</v>
      </c>
      <c r="B28" t="s">
        <v>86</v>
      </c>
      <c r="C28" t="s">
        <v>30</v>
      </c>
      <c r="D28" t="s">
        <v>30</v>
      </c>
      <c r="E28" t="s">
        <v>31</v>
      </c>
      <c r="G28" t="s">
        <v>31</v>
      </c>
      <c r="H28" t="s">
        <v>30</v>
      </c>
      <c r="I28" t="s">
        <v>30</v>
      </c>
      <c r="J28" t="s">
        <v>30</v>
      </c>
      <c r="K28" t="s">
        <v>30</v>
      </c>
      <c r="L28" t="s">
        <v>30</v>
      </c>
      <c r="M28" t="s">
        <v>31</v>
      </c>
      <c r="N28" t="s">
        <v>31</v>
      </c>
      <c r="O28" t="s">
        <v>31</v>
      </c>
      <c r="P28" t="s">
        <v>30</v>
      </c>
      <c r="Q28" t="s">
        <v>31</v>
      </c>
      <c r="R28" t="s">
        <v>31</v>
      </c>
      <c r="S28" t="s">
        <v>30</v>
      </c>
      <c r="T28" t="s">
        <v>31</v>
      </c>
      <c r="U28" t="s">
        <v>62</v>
      </c>
      <c r="V28" t="s">
        <v>87</v>
      </c>
      <c r="W28">
        <v>2021</v>
      </c>
      <c r="X28" s="4">
        <v>44902</v>
      </c>
    </row>
    <row r="29" spans="1:24" x14ac:dyDescent="0.2">
      <c r="A29">
        <f t="shared" si="0"/>
        <v>26</v>
      </c>
      <c r="B29" t="s">
        <v>88</v>
      </c>
      <c r="C29" t="s">
        <v>65</v>
      </c>
    </row>
    <row r="30" spans="1:24" x14ac:dyDescent="0.2">
      <c r="A30">
        <f t="shared" si="0"/>
        <v>27</v>
      </c>
      <c r="B30" t="s">
        <v>89</v>
      </c>
      <c r="C30" t="s">
        <v>30</v>
      </c>
      <c r="D30" t="s">
        <v>30</v>
      </c>
      <c r="E30" t="s">
        <v>31</v>
      </c>
      <c r="G30" t="s">
        <v>31</v>
      </c>
      <c r="H30" t="s">
        <v>30</v>
      </c>
      <c r="I30" t="s">
        <v>30</v>
      </c>
      <c r="J30" t="s">
        <v>31</v>
      </c>
      <c r="K30" t="s">
        <v>30</v>
      </c>
      <c r="L30" t="s">
        <v>30</v>
      </c>
      <c r="M30" t="s">
        <v>30</v>
      </c>
      <c r="N30" t="s">
        <v>31</v>
      </c>
      <c r="O30" t="s">
        <v>30</v>
      </c>
      <c r="P30" t="s">
        <v>31</v>
      </c>
      <c r="Q30" t="s">
        <v>31</v>
      </c>
      <c r="R30" t="s">
        <v>31</v>
      </c>
      <c r="S30" t="s">
        <v>30</v>
      </c>
      <c r="T30" t="s">
        <v>31</v>
      </c>
      <c r="U30" t="s">
        <v>50</v>
      </c>
      <c r="V30" t="s">
        <v>90</v>
      </c>
      <c r="W30" s="6">
        <v>44666</v>
      </c>
      <c r="X30" s="4">
        <v>44902</v>
      </c>
    </row>
    <row r="31" spans="1:24" x14ac:dyDescent="0.2">
      <c r="A31">
        <f t="shared" si="0"/>
        <v>28</v>
      </c>
      <c r="B31" t="s">
        <v>91</v>
      </c>
      <c r="C31" t="s">
        <v>30</v>
      </c>
      <c r="D31" t="s">
        <v>30</v>
      </c>
      <c r="E31" t="s">
        <v>30</v>
      </c>
      <c r="G31" t="s">
        <v>31</v>
      </c>
      <c r="H31" t="s">
        <v>30</v>
      </c>
      <c r="I31" t="s">
        <v>30</v>
      </c>
      <c r="J31" t="s">
        <v>30</v>
      </c>
      <c r="K31" t="s">
        <v>30</v>
      </c>
      <c r="L31" t="s">
        <v>30</v>
      </c>
      <c r="M31" t="s">
        <v>31</v>
      </c>
      <c r="N31" t="s">
        <v>31</v>
      </c>
      <c r="O31" t="s">
        <v>30</v>
      </c>
      <c r="P31" t="s">
        <v>31</v>
      </c>
      <c r="Q31" t="s">
        <v>31</v>
      </c>
      <c r="R31" t="s">
        <v>31</v>
      </c>
      <c r="S31" t="s">
        <v>31</v>
      </c>
      <c r="T31" t="s">
        <v>31</v>
      </c>
      <c r="U31" t="s">
        <v>50</v>
      </c>
      <c r="V31" t="s">
        <v>92</v>
      </c>
      <c r="W31" s="10">
        <v>44652</v>
      </c>
      <c r="X31" s="4">
        <v>44902</v>
      </c>
    </row>
    <row r="32" spans="1:24" x14ac:dyDescent="0.2">
      <c r="A32">
        <f t="shared" si="0"/>
        <v>29</v>
      </c>
      <c r="B32" t="s">
        <v>93</v>
      </c>
      <c r="C32" t="s">
        <v>30</v>
      </c>
      <c r="D32" t="s">
        <v>30</v>
      </c>
      <c r="E32" t="s">
        <v>31</v>
      </c>
      <c r="G32" t="s">
        <v>31</v>
      </c>
      <c r="K32" t="s">
        <v>30</v>
      </c>
      <c r="L32" t="s">
        <v>30</v>
      </c>
      <c r="M32" t="s">
        <v>31</v>
      </c>
      <c r="N32" t="s">
        <v>31</v>
      </c>
      <c r="O32" t="s">
        <v>31</v>
      </c>
      <c r="P32" t="s">
        <v>31</v>
      </c>
      <c r="Q32" t="s">
        <v>31</v>
      </c>
      <c r="R32" t="s">
        <v>31</v>
      </c>
      <c r="S32" t="s">
        <v>31</v>
      </c>
      <c r="T32" t="s">
        <v>30</v>
      </c>
      <c r="U32" t="s">
        <v>94</v>
      </c>
      <c r="V32" t="s">
        <v>95</v>
      </c>
      <c r="X32" s="4">
        <v>44902</v>
      </c>
    </row>
    <row r="33" spans="1:24" x14ac:dyDescent="0.2">
      <c r="A33">
        <f t="shared" si="0"/>
        <v>30</v>
      </c>
      <c r="B33" t="s">
        <v>96</v>
      </c>
      <c r="C33" t="s">
        <v>30</v>
      </c>
      <c r="D33" t="s">
        <v>30</v>
      </c>
      <c r="E33" t="s">
        <v>30</v>
      </c>
      <c r="G33" t="s">
        <v>31</v>
      </c>
      <c r="H33" t="s">
        <v>30</v>
      </c>
      <c r="I33" t="s">
        <v>30</v>
      </c>
      <c r="J33" t="s">
        <v>31</v>
      </c>
      <c r="K33" t="s">
        <v>30</v>
      </c>
      <c r="L33" t="s">
        <v>30</v>
      </c>
      <c r="M33" t="s">
        <v>30</v>
      </c>
      <c r="N33" t="s">
        <v>31</v>
      </c>
      <c r="O33" t="s">
        <v>31</v>
      </c>
      <c r="P33" t="s">
        <v>31</v>
      </c>
      <c r="Q33" t="s">
        <v>31</v>
      </c>
      <c r="R33" t="s">
        <v>31</v>
      </c>
      <c r="S33" t="s">
        <v>30</v>
      </c>
      <c r="T33" t="s">
        <v>31</v>
      </c>
      <c r="U33" t="s">
        <v>59</v>
      </c>
      <c r="V33" t="s">
        <v>97</v>
      </c>
      <c r="X33" s="4">
        <v>44902</v>
      </c>
    </row>
    <row r="34" spans="1:24" x14ac:dyDescent="0.2">
      <c r="A34">
        <f t="shared" si="0"/>
        <v>31</v>
      </c>
      <c r="B34" t="s">
        <v>98</v>
      </c>
      <c r="C34" t="s">
        <v>48</v>
      </c>
      <c r="X34" s="4"/>
    </row>
    <row r="35" spans="1:24" x14ac:dyDescent="0.2">
      <c r="A35">
        <f t="shared" si="0"/>
        <v>32</v>
      </c>
      <c r="B35" t="s">
        <v>99</v>
      </c>
      <c r="C35" t="s">
        <v>30</v>
      </c>
      <c r="D35" t="s">
        <v>31</v>
      </c>
      <c r="E35" t="s">
        <v>30</v>
      </c>
      <c r="G35" t="s">
        <v>31</v>
      </c>
      <c r="H35" t="s">
        <v>30</v>
      </c>
      <c r="I35" t="s">
        <v>30</v>
      </c>
      <c r="J35" t="s">
        <v>30</v>
      </c>
      <c r="K35" t="s">
        <v>30</v>
      </c>
      <c r="L35" t="s">
        <v>30</v>
      </c>
      <c r="M35" t="s">
        <v>31</v>
      </c>
      <c r="N35" t="s">
        <v>30</v>
      </c>
      <c r="O35" t="s">
        <v>31</v>
      </c>
      <c r="P35" t="s">
        <v>30</v>
      </c>
      <c r="Q35" t="s">
        <v>31</v>
      </c>
      <c r="R35" t="s">
        <v>31</v>
      </c>
      <c r="S35" t="s">
        <v>31</v>
      </c>
      <c r="T35" t="s">
        <v>31</v>
      </c>
      <c r="U35" t="s">
        <v>62</v>
      </c>
      <c r="V35" t="s">
        <v>100</v>
      </c>
      <c r="X35" s="4">
        <v>44902</v>
      </c>
    </row>
    <row r="36" spans="1:24" x14ac:dyDescent="0.2">
      <c r="A36">
        <f t="shared" si="0"/>
        <v>33</v>
      </c>
      <c r="B36" t="s">
        <v>101</v>
      </c>
      <c r="C36" t="s">
        <v>102</v>
      </c>
      <c r="V36" t="s">
        <v>103</v>
      </c>
      <c r="X36" s="4">
        <v>44902</v>
      </c>
    </row>
    <row r="37" spans="1:24" x14ac:dyDescent="0.2">
      <c r="A37">
        <f t="shared" si="0"/>
        <v>34</v>
      </c>
      <c r="B37" t="s">
        <v>104</v>
      </c>
      <c r="C37" t="s">
        <v>30</v>
      </c>
      <c r="D37" t="s">
        <v>30</v>
      </c>
      <c r="E37" t="s">
        <v>31</v>
      </c>
      <c r="G37" t="s">
        <v>30</v>
      </c>
      <c r="H37" t="s">
        <v>30</v>
      </c>
      <c r="I37" t="s">
        <v>30</v>
      </c>
      <c r="J37" t="s">
        <v>31</v>
      </c>
      <c r="K37" t="s">
        <v>30</v>
      </c>
      <c r="L37" t="s">
        <v>30</v>
      </c>
      <c r="M37" t="s">
        <v>30</v>
      </c>
      <c r="N37" t="s">
        <v>30</v>
      </c>
      <c r="O37" t="s">
        <v>30</v>
      </c>
      <c r="P37" t="s">
        <v>31</v>
      </c>
      <c r="Q37" t="s">
        <v>31</v>
      </c>
      <c r="R37" t="s">
        <v>31</v>
      </c>
      <c r="S37" t="s">
        <v>31</v>
      </c>
      <c r="T37" t="s">
        <v>31</v>
      </c>
      <c r="U37" t="s">
        <v>59</v>
      </c>
      <c r="V37" t="s">
        <v>105</v>
      </c>
      <c r="X37" s="4">
        <v>44902</v>
      </c>
    </row>
    <row r="38" spans="1:24" x14ac:dyDescent="0.2">
      <c r="A38">
        <f t="shared" si="0"/>
        <v>35</v>
      </c>
      <c r="B38" t="s">
        <v>106</v>
      </c>
      <c r="C38" t="s">
        <v>30</v>
      </c>
      <c r="D38" t="s">
        <v>30</v>
      </c>
      <c r="E38" t="s">
        <v>31</v>
      </c>
      <c r="G38" t="s">
        <v>31</v>
      </c>
      <c r="H38" t="s">
        <v>30</v>
      </c>
      <c r="I38" t="s">
        <v>30</v>
      </c>
      <c r="J38" t="s">
        <v>31</v>
      </c>
      <c r="K38" t="s">
        <v>30</v>
      </c>
      <c r="L38" t="s">
        <v>30</v>
      </c>
      <c r="M38" t="s">
        <v>30</v>
      </c>
      <c r="N38" t="s">
        <v>30</v>
      </c>
      <c r="O38" t="s">
        <v>31</v>
      </c>
      <c r="P38" t="s">
        <v>31</v>
      </c>
      <c r="Q38" t="s">
        <v>31</v>
      </c>
      <c r="R38" t="s">
        <v>31</v>
      </c>
      <c r="S38" t="s">
        <v>31</v>
      </c>
      <c r="T38" t="s">
        <v>31</v>
      </c>
      <c r="U38" t="s">
        <v>107</v>
      </c>
      <c r="V38" t="s">
        <v>108</v>
      </c>
      <c r="X38" s="4">
        <v>44902</v>
      </c>
    </row>
    <row r="39" spans="1:24" x14ac:dyDescent="0.2">
      <c r="A39">
        <f t="shared" si="0"/>
        <v>36</v>
      </c>
      <c r="B39" t="s">
        <v>109</v>
      </c>
      <c r="C39" t="s">
        <v>30</v>
      </c>
      <c r="D39" t="s">
        <v>30</v>
      </c>
      <c r="E39" t="s">
        <v>30</v>
      </c>
      <c r="G39" t="s">
        <v>30</v>
      </c>
      <c r="H39" t="s">
        <v>30</v>
      </c>
      <c r="I39" t="s">
        <v>30</v>
      </c>
      <c r="J39" t="s">
        <v>30</v>
      </c>
      <c r="K39" t="s">
        <v>30</v>
      </c>
      <c r="L39" t="s">
        <v>30</v>
      </c>
      <c r="M39" t="s">
        <v>30</v>
      </c>
      <c r="N39" t="s">
        <v>31</v>
      </c>
      <c r="O39" t="s">
        <v>30</v>
      </c>
      <c r="P39" t="s">
        <v>30</v>
      </c>
      <c r="Q39" t="s">
        <v>31</v>
      </c>
      <c r="R39" t="s">
        <v>31</v>
      </c>
      <c r="S39" t="s">
        <v>31</v>
      </c>
      <c r="T39" t="s">
        <v>31</v>
      </c>
      <c r="U39" t="s">
        <v>110</v>
      </c>
      <c r="V39" t="s">
        <v>111</v>
      </c>
      <c r="X39" s="4">
        <v>44902</v>
      </c>
    </row>
    <row r="40" spans="1:24" x14ac:dyDescent="0.2">
      <c r="A40">
        <f t="shared" si="0"/>
        <v>37</v>
      </c>
      <c r="B40" t="s">
        <v>112</v>
      </c>
      <c r="X40" s="4"/>
    </row>
    <row r="41" spans="1:24" x14ac:dyDescent="0.2">
      <c r="A41">
        <f t="shared" si="0"/>
        <v>38</v>
      </c>
      <c r="B41" t="s">
        <v>113</v>
      </c>
      <c r="C41" t="s">
        <v>30</v>
      </c>
      <c r="D41" t="s">
        <v>30</v>
      </c>
      <c r="E41" t="s">
        <v>30</v>
      </c>
      <c r="G41" t="s">
        <v>31</v>
      </c>
      <c r="H41" t="s">
        <v>30</v>
      </c>
      <c r="I41" t="s">
        <v>31</v>
      </c>
      <c r="J41" t="s">
        <v>30</v>
      </c>
      <c r="K41" t="s">
        <v>30</v>
      </c>
      <c r="L41" t="s">
        <v>30</v>
      </c>
      <c r="M41" t="s">
        <v>30</v>
      </c>
      <c r="N41" t="s">
        <v>31</v>
      </c>
      <c r="O41" t="s">
        <v>31</v>
      </c>
      <c r="P41" t="s">
        <v>30</v>
      </c>
      <c r="Q41" t="s">
        <v>31</v>
      </c>
      <c r="R41" t="s">
        <v>31</v>
      </c>
      <c r="S41" t="s">
        <v>31</v>
      </c>
      <c r="T41" t="s">
        <v>31</v>
      </c>
      <c r="U41" t="s">
        <v>59</v>
      </c>
      <c r="V41" t="s">
        <v>114</v>
      </c>
      <c r="X41" s="4">
        <v>44902</v>
      </c>
    </row>
    <row r="42" spans="1:24" x14ac:dyDescent="0.2">
      <c r="A42">
        <f t="shared" si="0"/>
        <v>39</v>
      </c>
      <c r="B42" t="s">
        <v>115</v>
      </c>
      <c r="C42" t="s">
        <v>30</v>
      </c>
      <c r="D42" t="s">
        <v>31</v>
      </c>
      <c r="E42" t="s">
        <v>31</v>
      </c>
      <c r="G42" t="s">
        <v>30</v>
      </c>
      <c r="H42" t="s">
        <v>31</v>
      </c>
      <c r="I42" t="s">
        <v>31</v>
      </c>
      <c r="J42" t="s">
        <v>31</v>
      </c>
      <c r="K42" t="s">
        <v>30</v>
      </c>
      <c r="L42" t="s">
        <v>30</v>
      </c>
      <c r="M42" t="s">
        <v>31</v>
      </c>
      <c r="N42" t="s">
        <v>31</v>
      </c>
      <c r="O42" t="s">
        <v>31</v>
      </c>
      <c r="P42" t="s">
        <v>31</v>
      </c>
      <c r="Q42" t="s">
        <v>31</v>
      </c>
      <c r="R42" t="s">
        <v>31</v>
      </c>
      <c r="S42" t="s">
        <v>30</v>
      </c>
      <c r="T42" t="s">
        <v>31</v>
      </c>
      <c r="U42" t="s">
        <v>36</v>
      </c>
      <c r="V42" t="s">
        <v>116</v>
      </c>
      <c r="X42" s="4">
        <v>44902</v>
      </c>
    </row>
    <row r="43" spans="1:24" x14ac:dyDescent="0.2">
      <c r="A43">
        <f t="shared" si="0"/>
        <v>40</v>
      </c>
      <c r="B43" t="s">
        <v>117</v>
      </c>
      <c r="C43" t="s">
        <v>48</v>
      </c>
      <c r="X43" s="4"/>
    </row>
    <row r="44" spans="1:24" x14ac:dyDescent="0.2">
      <c r="A44">
        <f t="shared" si="0"/>
        <v>41</v>
      </c>
      <c r="B44" t="s">
        <v>118</v>
      </c>
      <c r="C44" t="s">
        <v>119</v>
      </c>
      <c r="X44" s="4"/>
    </row>
    <row r="45" spans="1:24" x14ac:dyDescent="0.2">
      <c r="A45">
        <f t="shared" si="0"/>
        <v>42</v>
      </c>
      <c r="B45" t="s">
        <v>120</v>
      </c>
      <c r="C45" t="s">
        <v>30</v>
      </c>
      <c r="D45" t="s">
        <v>30</v>
      </c>
      <c r="E45" t="s">
        <v>31</v>
      </c>
      <c r="G45" t="s">
        <v>31</v>
      </c>
      <c r="H45" t="s">
        <v>30</v>
      </c>
      <c r="I45" t="s">
        <v>30</v>
      </c>
      <c r="J45" t="s">
        <v>30</v>
      </c>
      <c r="K45" t="s">
        <v>30</v>
      </c>
      <c r="L45" t="s">
        <v>30</v>
      </c>
      <c r="M45" t="s">
        <v>31</v>
      </c>
      <c r="N45" t="s">
        <v>31</v>
      </c>
      <c r="O45" t="s">
        <v>31</v>
      </c>
      <c r="P45" t="s">
        <v>30</v>
      </c>
      <c r="Q45" t="s">
        <v>31</v>
      </c>
      <c r="R45" t="s">
        <v>31</v>
      </c>
      <c r="S45" t="s">
        <v>30</v>
      </c>
      <c r="T45" t="s">
        <v>31</v>
      </c>
      <c r="U45" t="s">
        <v>36</v>
      </c>
      <c r="V45" t="s">
        <v>121</v>
      </c>
      <c r="X45" s="4">
        <v>44902</v>
      </c>
    </row>
    <row r="46" spans="1:24" x14ac:dyDescent="0.2">
      <c r="A46">
        <f t="shared" si="0"/>
        <v>43</v>
      </c>
      <c r="B46" t="s">
        <v>122</v>
      </c>
      <c r="C46" t="s">
        <v>123</v>
      </c>
      <c r="X46" s="4"/>
    </row>
    <row r="47" spans="1:24" x14ac:dyDescent="0.2">
      <c r="A47">
        <f t="shared" si="0"/>
        <v>44</v>
      </c>
      <c r="B47" t="s">
        <v>124</v>
      </c>
      <c r="C47" t="s">
        <v>30</v>
      </c>
      <c r="D47" t="s">
        <v>30</v>
      </c>
      <c r="E47" t="s">
        <v>31</v>
      </c>
      <c r="G47" t="s">
        <v>31</v>
      </c>
      <c r="H47" t="s">
        <v>30</v>
      </c>
      <c r="I47" t="s">
        <v>30</v>
      </c>
      <c r="J47" t="s">
        <v>30</v>
      </c>
      <c r="K47" t="s">
        <v>30</v>
      </c>
      <c r="L47" t="s">
        <v>30</v>
      </c>
      <c r="M47" t="s">
        <v>31</v>
      </c>
      <c r="N47" t="s">
        <v>31</v>
      </c>
      <c r="O47" t="s">
        <v>31</v>
      </c>
      <c r="P47" t="s">
        <v>30</v>
      </c>
      <c r="Q47" t="s">
        <v>31</v>
      </c>
      <c r="R47" t="s">
        <v>31</v>
      </c>
      <c r="S47" t="s">
        <v>31</v>
      </c>
      <c r="T47" t="s">
        <v>31</v>
      </c>
      <c r="U47" t="s">
        <v>62</v>
      </c>
      <c r="V47" t="s">
        <v>125</v>
      </c>
      <c r="X47" s="4">
        <v>44902</v>
      </c>
    </row>
    <row r="48" spans="1:24" x14ac:dyDescent="0.2">
      <c r="A48">
        <f t="shared" si="0"/>
        <v>45</v>
      </c>
      <c r="B48" t="s">
        <v>126</v>
      </c>
      <c r="C48" t="s">
        <v>48</v>
      </c>
      <c r="X48" s="4"/>
    </row>
    <row r="49" spans="1:24" x14ac:dyDescent="0.2">
      <c r="A49">
        <f t="shared" si="0"/>
        <v>46</v>
      </c>
      <c r="B49" t="s">
        <v>127</v>
      </c>
      <c r="C49" t="s">
        <v>30</v>
      </c>
      <c r="D49" t="s">
        <v>30</v>
      </c>
      <c r="E49" t="s">
        <v>31</v>
      </c>
      <c r="G49" t="s">
        <v>31</v>
      </c>
      <c r="H49" t="s">
        <v>30</v>
      </c>
      <c r="I49" t="s">
        <v>30</v>
      </c>
      <c r="J49" t="s">
        <v>30</v>
      </c>
      <c r="L49" t="s">
        <v>30</v>
      </c>
      <c r="M49" t="s">
        <v>31</v>
      </c>
      <c r="N49" t="s">
        <v>30</v>
      </c>
      <c r="O49" t="s">
        <v>31</v>
      </c>
      <c r="P49" t="s">
        <v>30</v>
      </c>
      <c r="Q49" t="s">
        <v>31</v>
      </c>
      <c r="R49" t="s">
        <v>31</v>
      </c>
      <c r="S49" t="s">
        <v>31</v>
      </c>
      <c r="T49" t="s">
        <v>31</v>
      </c>
      <c r="U49" t="s">
        <v>62</v>
      </c>
      <c r="V49" t="s">
        <v>128</v>
      </c>
      <c r="X49" s="4">
        <v>44902</v>
      </c>
    </row>
    <row r="50" spans="1:24" x14ac:dyDescent="0.2">
      <c r="A50">
        <f t="shared" si="0"/>
        <v>47</v>
      </c>
      <c r="B50" t="s">
        <v>129</v>
      </c>
      <c r="C50" t="s">
        <v>30</v>
      </c>
      <c r="D50" t="s">
        <v>30</v>
      </c>
      <c r="E50" t="s">
        <v>31</v>
      </c>
      <c r="G50" t="s">
        <v>31</v>
      </c>
      <c r="H50" t="s">
        <v>30</v>
      </c>
      <c r="I50" t="s">
        <v>30</v>
      </c>
      <c r="J50" t="s">
        <v>30</v>
      </c>
      <c r="K50" t="s">
        <v>30</v>
      </c>
      <c r="L50" t="s">
        <v>30</v>
      </c>
      <c r="M50" t="s">
        <v>31</v>
      </c>
      <c r="N50" t="s">
        <v>31</v>
      </c>
      <c r="O50" t="s">
        <v>31</v>
      </c>
      <c r="P50" t="s">
        <v>30</v>
      </c>
      <c r="Q50" t="s">
        <v>31</v>
      </c>
      <c r="R50" t="s">
        <v>31</v>
      </c>
      <c r="S50" t="s">
        <v>30</v>
      </c>
      <c r="T50" t="s">
        <v>31</v>
      </c>
      <c r="U50" t="s">
        <v>36</v>
      </c>
      <c r="V50" t="s">
        <v>130</v>
      </c>
      <c r="X50" s="4">
        <v>44902</v>
      </c>
    </row>
    <row r="51" spans="1:24" x14ac:dyDescent="0.2">
      <c r="A51">
        <f t="shared" si="0"/>
        <v>48</v>
      </c>
      <c r="B51" t="s">
        <v>131</v>
      </c>
      <c r="C51" t="s">
        <v>30</v>
      </c>
      <c r="D51" t="s">
        <v>30</v>
      </c>
      <c r="E51" t="s">
        <v>30</v>
      </c>
      <c r="G51" t="s">
        <v>30</v>
      </c>
      <c r="H51" t="s">
        <v>30</v>
      </c>
      <c r="I51" t="s">
        <v>30</v>
      </c>
      <c r="J51" t="s">
        <v>31</v>
      </c>
      <c r="K51" t="s">
        <v>30</v>
      </c>
      <c r="L51" t="s">
        <v>30</v>
      </c>
      <c r="M51" t="s">
        <v>31</v>
      </c>
      <c r="N51" t="s">
        <v>31</v>
      </c>
      <c r="O51" t="s">
        <v>31</v>
      </c>
      <c r="P51" t="s">
        <v>31</v>
      </c>
      <c r="Q51" t="s">
        <v>31</v>
      </c>
      <c r="R51" t="s">
        <v>31</v>
      </c>
      <c r="S51" t="s">
        <v>31</v>
      </c>
      <c r="T51" t="s">
        <v>31</v>
      </c>
      <c r="U51" t="s">
        <v>50</v>
      </c>
      <c r="V51" t="s">
        <v>132</v>
      </c>
      <c r="X51" s="4">
        <v>44902</v>
      </c>
    </row>
    <row r="52" spans="1:24" x14ac:dyDescent="0.2">
      <c r="A52">
        <f t="shared" si="0"/>
        <v>49</v>
      </c>
      <c r="B52" t="s">
        <v>133</v>
      </c>
      <c r="C52" t="s">
        <v>30</v>
      </c>
      <c r="D52" t="s">
        <v>30</v>
      </c>
      <c r="E52" t="s">
        <v>30</v>
      </c>
      <c r="G52" t="s">
        <v>31</v>
      </c>
      <c r="H52" t="s">
        <v>30</v>
      </c>
      <c r="I52" t="s">
        <v>30</v>
      </c>
      <c r="J52" t="s">
        <v>31</v>
      </c>
      <c r="K52" t="s">
        <v>30</v>
      </c>
      <c r="L52" t="s">
        <v>30</v>
      </c>
      <c r="M52" t="s">
        <v>31</v>
      </c>
      <c r="N52" t="s">
        <v>30</v>
      </c>
      <c r="O52" t="s">
        <v>31</v>
      </c>
      <c r="P52" t="s">
        <v>30</v>
      </c>
      <c r="Q52" t="s">
        <v>31</v>
      </c>
      <c r="R52" t="s">
        <v>31</v>
      </c>
      <c r="S52" t="s">
        <v>31</v>
      </c>
      <c r="T52" t="s">
        <v>31</v>
      </c>
      <c r="U52" t="s">
        <v>59</v>
      </c>
      <c r="V52" t="s">
        <v>134</v>
      </c>
      <c r="X52" s="4">
        <v>44902</v>
      </c>
    </row>
  </sheetData>
  <hyperlinks>
    <hyperlink ref="V12" r:id="rId1" xr:uid="{DCE7FD53-E8E6-E448-A627-8BCA46343B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2F14-3477-F14D-B0A0-5F70568D386D}">
  <dimension ref="A1:AC62"/>
  <sheetViews>
    <sheetView tabSelected="1" workbookViewId="0">
      <pane xSplit="1" ySplit="2" topLeftCell="X37" activePane="bottomRight" state="frozen"/>
      <selection pane="topRight" activeCell="C1" sqref="C1"/>
      <selection pane="bottomLeft" activeCell="A2" sqref="A2"/>
      <selection pane="bottomRight" activeCell="AC43" sqref="AC43"/>
    </sheetView>
  </sheetViews>
  <sheetFormatPr baseColWidth="10" defaultColWidth="11" defaultRowHeight="16" x14ac:dyDescent="0.2"/>
  <cols>
    <col min="1" max="1" width="33.1640625" customWidth="1"/>
    <col min="6" max="6" width="15" customWidth="1"/>
    <col min="8" max="8" width="15.6640625" customWidth="1"/>
    <col min="12" max="12" width="12.6640625" customWidth="1"/>
    <col min="15" max="15" width="16" customWidth="1"/>
    <col min="16" max="16" width="14.83203125" customWidth="1"/>
    <col min="20" max="20" width="24" customWidth="1"/>
    <col min="21" max="21" width="20.83203125" customWidth="1"/>
    <col min="22" max="22" width="18.6640625" customWidth="1"/>
    <col min="23" max="23" width="14.5" style="39" customWidth="1"/>
    <col min="24" max="24" width="49.5" customWidth="1"/>
    <col min="26" max="27" width="10.83203125" style="14"/>
    <col min="29" max="29" width="10.83203125" style="14"/>
  </cols>
  <sheetData>
    <row r="1" spans="1:29" ht="34" x14ac:dyDescent="0.2">
      <c r="A1" s="52" t="s">
        <v>4</v>
      </c>
      <c r="B1" s="34" t="s">
        <v>1</v>
      </c>
      <c r="C1" s="34" t="s">
        <v>1</v>
      </c>
      <c r="D1" s="35" t="s">
        <v>2</v>
      </c>
      <c r="E1" s="36" t="s">
        <v>5</v>
      </c>
      <c r="F1" s="34" t="s">
        <v>1</v>
      </c>
      <c r="G1" s="34" t="s">
        <v>1</v>
      </c>
      <c r="H1" s="34" t="s">
        <v>1</v>
      </c>
      <c r="I1" s="34" t="s">
        <v>1</v>
      </c>
      <c r="J1" s="34" t="s">
        <v>1</v>
      </c>
      <c r="K1" s="34" t="s">
        <v>1</v>
      </c>
      <c r="L1" s="35" t="s">
        <v>2</v>
      </c>
      <c r="M1" s="35" t="s">
        <v>2</v>
      </c>
      <c r="N1" s="34" t="s">
        <v>1</v>
      </c>
      <c r="O1" s="35" t="s">
        <v>2</v>
      </c>
      <c r="P1" s="37" t="s">
        <v>3</v>
      </c>
      <c r="Q1" s="35" t="s">
        <v>2</v>
      </c>
      <c r="R1" s="35" t="s">
        <v>2</v>
      </c>
      <c r="S1" s="36" t="s">
        <v>5</v>
      </c>
      <c r="T1" s="15"/>
      <c r="U1" s="15"/>
      <c r="V1" s="15"/>
      <c r="W1" s="42"/>
      <c r="X1" s="15"/>
      <c r="Y1" s="15"/>
      <c r="Z1" s="38"/>
      <c r="AA1" s="38"/>
    </row>
    <row r="2" spans="1:29" s="1" customFormat="1" ht="102" x14ac:dyDescent="0.2">
      <c r="A2" s="53" t="s">
        <v>135</v>
      </c>
      <c r="B2" s="53" t="s">
        <v>8</v>
      </c>
      <c r="C2" s="53" t="s">
        <v>9</v>
      </c>
      <c r="D2" s="53" t="s">
        <v>10</v>
      </c>
      <c r="E2" s="53" t="s">
        <v>136</v>
      </c>
      <c r="F2" s="53" t="s">
        <v>11</v>
      </c>
      <c r="G2" s="53" t="s">
        <v>12</v>
      </c>
      <c r="H2" s="53" t="s">
        <v>137</v>
      </c>
      <c r="I2" s="53" t="s">
        <v>14</v>
      </c>
      <c r="J2" s="53" t="s">
        <v>15</v>
      </c>
      <c r="K2" s="53" t="s">
        <v>16</v>
      </c>
      <c r="L2" s="53" t="s">
        <v>138</v>
      </c>
      <c r="M2" s="53" t="s">
        <v>18</v>
      </c>
      <c r="N2" s="53" t="s">
        <v>19</v>
      </c>
      <c r="O2" s="53" t="s">
        <v>20</v>
      </c>
      <c r="P2" s="53" t="s">
        <v>21</v>
      </c>
      <c r="Q2" s="53" t="s">
        <v>22</v>
      </c>
      <c r="R2" s="53" t="s">
        <v>23</v>
      </c>
      <c r="S2" s="53" t="s">
        <v>24</v>
      </c>
      <c r="T2" s="53" t="s">
        <v>25</v>
      </c>
      <c r="U2" s="53" t="s">
        <v>139</v>
      </c>
      <c r="V2" s="53" t="s">
        <v>26</v>
      </c>
      <c r="W2" s="54" t="s">
        <v>28</v>
      </c>
      <c r="X2" s="53" t="s">
        <v>140</v>
      </c>
      <c r="Y2" s="53" t="s">
        <v>141</v>
      </c>
      <c r="Z2" s="55" t="s">
        <v>142</v>
      </c>
      <c r="AA2" s="55" t="s">
        <v>143</v>
      </c>
      <c r="AC2" s="56"/>
    </row>
    <row r="3" spans="1:29" x14ac:dyDescent="0.2">
      <c r="A3" s="15" t="s">
        <v>40</v>
      </c>
      <c r="B3" s="15" t="s">
        <v>30</v>
      </c>
      <c r="C3" s="15" t="s">
        <v>30</v>
      </c>
      <c r="D3" s="15" t="s">
        <v>31</v>
      </c>
      <c r="E3" s="15" t="s">
        <v>31</v>
      </c>
      <c r="F3" s="15" t="s">
        <v>30</v>
      </c>
      <c r="G3" s="15" t="s">
        <v>30</v>
      </c>
      <c r="H3" s="15" t="s">
        <v>31</v>
      </c>
      <c r="I3" s="15" t="s">
        <v>30</v>
      </c>
      <c r="J3" s="15" t="s">
        <v>30</v>
      </c>
      <c r="K3" s="15" t="s">
        <v>30</v>
      </c>
      <c r="L3" s="15" t="s">
        <v>31</v>
      </c>
      <c r="M3" s="15" t="s">
        <v>31</v>
      </c>
      <c r="N3" s="15" t="s">
        <v>31</v>
      </c>
      <c r="O3" s="15" t="s">
        <v>30</v>
      </c>
      <c r="P3" s="15" t="s">
        <v>31</v>
      </c>
      <c r="Q3" s="15" t="s">
        <v>31</v>
      </c>
      <c r="R3" s="15" t="s">
        <v>31</v>
      </c>
      <c r="S3" s="15" t="s">
        <v>31</v>
      </c>
      <c r="T3" s="15" t="s">
        <v>36</v>
      </c>
      <c r="U3" s="15" t="s">
        <v>32</v>
      </c>
      <c r="V3" s="15" t="s">
        <v>144</v>
      </c>
      <c r="W3" s="42">
        <v>44901</v>
      </c>
      <c r="X3" s="15" t="s">
        <v>145</v>
      </c>
      <c r="Y3" s="15">
        <v>7</v>
      </c>
      <c r="Z3" s="38">
        <f t="shared" ref="Z3:Z50" si="0">Y3/9</f>
        <v>0.77777777777777779</v>
      </c>
      <c r="AA3" s="43">
        <f t="shared" ref="AA3:AA50" si="1">COUNTIF(B3:S3, "Y")</f>
        <v>8</v>
      </c>
    </row>
    <row r="4" spans="1:29" x14ac:dyDescent="0.2">
      <c r="A4" s="15" t="s">
        <v>38</v>
      </c>
      <c r="B4" s="15" t="s">
        <v>30</v>
      </c>
      <c r="C4" s="15" t="s">
        <v>31</v>
      </c>
      <c r="D4" s="15" t="s">
        <v>30</v>
      </c>
      <c r="E4" s="15" t="s">
        <v>30</v>
      </c>
      <c r="F4" s="15" t="s">
        <v>31</v>
      </c>
      <c r="G4" s="15" t="s">
        <v>30</v>
      </c>
      <c r="H4" s="15" t="s">
        <v>31</v>
      </c>
      <c r="I4" s="15" t="s">
        <v>31</v>
      </c>
      <c r="J4" s="15" t="s">
        <v>30</v>
      </c>
      <c r="K4" s="15" t="s">
        <v>30</v>
      </c>
      <c r="L4" s="15" t="s">
        <v>31</v>
      </c>
      <c r="M4" s="15" t="s">
        <v>30</v>
      </c>
      <c r="N4" s="15" t="s">
        <v>31</v>
      </c>
      <c r="O4" s="15" t="s">
        <v>31</v>
      </c>
      <c r="P4" s="15" t="s">
        <v>31</v>
      </c>
      <c r="Q4" s="15" t="s">
        <v>31</v>
      </c>
      <c r="R4" s="15" t="s">
        <v>31</v>
      </c>
      <c r="S4" s="15" t="s">
        <v>30</v>
      </c>
      <c r="T4" s="15" t="s">
        <v>32</v>
      </c>
      <c r="U4" s="15"/>
      <c r="V4" s="15" t="s">
        <v>39</v>
      </c>
      <c r="W4" s="42">
        <v>44897</v>
      </c>
      <c r="X4" s="15" t="s">
        <v>146</v>
      </c>
      <c r="Y4" s="15">
        <v>4</v>
      </c>
      <c r="Z4" s="38">
        <f t="shared" si="0"/>
        <v>0.44444444444444442</v>
      </c>
      <c r="AA4" s="43">
        <f t="shared" si="1"/>
        <v>8</v>
      </c>
    </row>
    <row r="5" spans="1:29" x14ac:dyDescent="0.2">
      <c r="A5" s="15" t="s">
        <v>35</v>
      </c>
      <c r="B5" s="15" t="s">
        <v>30</v>
      </c>
      <c r="C5" s="15" t="s">
        <v>31</v>
      </c>
      <c r="D5" s="15" t="s">
        <v>30</v>
      </c>
      <c r="E5" s="15" t="s">
        <v>31</v>
      </c>
      <c r="F5" s="15" t="s">
        <v>31</v>
      </c>
      <c r="G5" s="15" t="s">
        <v>30</v>
      </c>
      <c r="H5" s="15" t="s">
        <v>31</v>
      </c>
      <c r="I5" s="15" t="s">
        <v>31</v>
      </c>
      <c r="J5" s="15" t="s">
        <v>30</v>
      </c>
      <c r="K5" s="15" t="s">
        <v>30</v>
      </c>
      <c r="L5" s="15" t="s">
        <v>31</v>
      </c>
      <c r="M5" s="15" t="s">
        <v>30</v>
      </c>
      <c r="N5" s="15" t="s">
        <v>31</v>
      </c>
      <c r="O5" s="15" t="s">
        <v>30</v>
      </c>
      <c r="P5" s="15" t="s">
        <v>31</v>
      </c>
      <c r="Q5" s="15" t="s">
        <v>31</v>
      </c>
      <c r="R5" s="15" t="s">
        <v>31</v>
      </c>
      <c r="S5" s="15" t="s">
        <v>31</v>
      </c>
      <c r="T5" s="15" t="s">
        <v>36</v>
      </c>
      <c r="U5" s="15"/>
      <c r="V5" s="15" t="s">
        <v>37</v>
      </c>
      <c r="W5" s="42">
        <v>44897</v>
      </c>
      <c r="X5" s="15" t="s">
        <v>147</v>
      </c>
      <c r="Y5" s="15">
        <v>4</v>
      </c>
      <c r="Z5" s="38">
        <f t="shared" si="0"/>
        <v>0.44444444444444442</v>
      </c>
      <c r="AA5" s="43">
        <f t="shared" si="1"/>
        <v>7</v>
      </c>
    </row>
    <row r="6" spans="1:29" x14ac:dyDescent="0.2">
      <c r="A6" s="15" t="s">
        <v>43</v>
      </c>
      <c r="B6" s="15" t="s">
        <v>30</v>
      </c>
      <c r="C6" s="15" t="s">
        <v>30</v>
      </c>
      <c r="D6" s="15" t="s">
        <v>30</v>
      </c>
      <c r="E6" s="15" t="s">
        <v>31</v>
      </c>
      <c r="F6" s="15" t="s">
        <v>30</v>
      </c>
      <c r="G6" s="15" t="s">
        <v>30</v>
      </c>
      <c r="H6" s="15" t="s">
        <v>30</v>
      </c>
      <c r="I6" s="15" t="s">
        <v>31</v>
      </c>
      <c r="J6" s="15" t="s">
        <v>30</v>
      </c>
      <c r="K6" s="15" t="s">
        <v>30</v>
      </c>
      <c r="L6" s="15" t="s">
        <v>31</v>
      </c>
      <c r="M6" s="15" t="s">
        <v>31</v>
      </c>
      <c r="N6" s="15" t="s">
        <v>30</v>
      </c>
      <c r="O6" s="15" t="s">
        <v>31</v>
      </c>
      <c r="P6" s="15" t="s">
        <v>31</v>
      </c>
      <c r="Q6" s="15" t="s">
        <v>31</v>
      </c>
      <c r="R6" s="15" t="s">
        <v>31</v>
      </c>
      <c r="S6" s="15" t="s">
        <v>31</v>
      </c>
      <c r="T6" s="15" t="s">
        <v>36</v>
      </c>
      <c r="U6" s="15"/>
      <c r="V6" s="15" t="s">
        <v>44</v>
      </c>
      <c r="W6" s="42">
        <v>44901</v>
      </c>
      <c r="X6" s="15" t="s">
        <v>148</v>
      </c>
      <c r="Y6" s="15">
        <v>8</v>
      </c>
      <c r="Z6" s="38">
        <f t="shared" si="0"/>
        <v>0.88888888888888884</v>
      </c>
      <c r="AA6" s="43">
        <f t="shared" si="1"/>
        <v>9</v>
      </c>
    </row>
    <row r="7" spans="1:29" x14ac:dyDescent="0.2">
      <c r="A7" s="15" t="s">
        <v>45</v>
      </c>
      <c r="B7" s="15" t="s">
        <v>30</v>
      </c>
      <c r="C7" s="15" t="s">
        <v>30</v>
      </c>
      <c r="D7" s="15" t="s">
        <v>30</v>
      </c>
      <c r="E7" s="15" t="s">
        <v>31</v>
      </c>
      <c r="F7" s="15" t="s">
        <v>30</v>
      </c>
      <c r="G7" s="15" t="s">
        <v>30</v>
      </c>
      <c r="H7" s="15" t="s">
        <v>31</v>
      </c>
      <c r="I7" s="15" t="s">
        <v>30</v>
      </c>
      <c r="J7" s="15" t="s">
        <v>30</v>
      </c>
      <c r="K7" s="15" t="s">
        <v>30</v>
      </c>
      <c r="L7" s="15" t="s">
        <v>31</v>
      </c>
      <c r="M7" s="15" t="s">
        <v>30</v>
      </c>
      <c r="N7" s="15" t="s">
        <v>31</v>
      </c>
      <c r="O7" s="15" t="s">
        <v>30</v>
      </c>
      <c r="P7" s="15" t="s">
        <v>30</v>
      </c>
      <c r="Q7" s="15" t="s">
        <v>31</v>
      </c>
      <c r="R7" s="15" t="s">
        <v>30</v>
      </c>
      <c r="S7" s="15" t="s">
        <v>31</v>
      </c>
      <c r="T7" s="15" t="s">
        <v>36</v>
      </c>
      <c r="U7" s="15"/>
      <c r="V7" s="15" t="s">
        <v>46</v>
      </c>
      <c r="W7" s="42">
        <v>44901</v>
      </c>
      <c r="X7" s="15" t="s">
        <v>148</v>
      </c>
      <c r="Y7" s="15">
        <v>7</v>
      </c>
      <c r="Z7" s="38">
        <f t="shared" si="0"/>
        <v>0.77777777777777779</v>
      </c>
      <c r="AA7" s="43">
        <f t="shared" si="1"/>
        <v>12</v>
      </c>
    </row>
    <row r="8" spans="1:29" x14ac:dyDescent="0.2">
      <c r="A8" s="15" t="s">
        <v>47</v>
      </c>
      <c r="B8" s="15" t="s">
        <v>30</v>
      </c>
      <c r="C8" s="15" t="s">
        <v>31</v>
      </c>
      <c r="D8" s="15" t="s">
        <v>30</v>
      </c>
      <c r="E8" s="15" t="s">
        <v>31</v>
      </c>
      <c r="F8" s="15" t="s">
        <v>30</v>
      </c>
      <c r="G8" s="15" t="s">
        <v>30</v>
      </c>
      <c r="H8" s="15" t="s">
        <v>31</v>
      </c>
      <c r="I8" s="15" t="s">
        <v>31</v>
      </c>
      <c r="J8" s="15" t="s">
        <v>30</v>
      </c>
      <c r="K8" s="15" t="s">
        <v>30</v>
      </c>
      <c r="L8" s="15" t="s">
        <v>31</v>
      </c>
      <c r="M8" s="15" t="s">
        <v>31</v>
      </c>
      <c r="N8" s="15" t="s">
        <v>31</v>
      </c>
      <c r="O8" s="15" t="s">
        <v>30</v>
      </c>
      <c r="P8" s="15" t="s">
        <v>31</v>
      </c>
      <c r="Q8" s="15" t="s">
        <v>31</v>
      </c>
      <c r="R8" s="15" t="s">
        <v>31</v>
      </c>
      <c r="S8" s="15" t="s">
        <v>31</v>
      </c>
      <c r="T8" s="15" t="s">
        <v>36</v>
      </c>
      <c r="U8" s="15" t="s">
        <v>32</v>
      </c>
      <c r="V8" s="15" t="s">
        <v>149</v>
      </c>
      <c r="W8" s="42">
        <v>44979</v>
      </c>
      <c r="X8" s="15" t="s">
        <v>150</v>
      </c>
      <c r="Y8" s="15">
        <v>5</v>
      </c>
      <c r="Z8" s="38">
        <f t="shared" si="0"/>
        <v>0.55555555555555558</v>
      </c>
      <c r="AA8" s="43">
        <f t="shared" si="1"/>
        <v>7</v>
      </c>
    </row>
    <row r="9" spans="1:29" x14ac:dyDescent="0.2">
      <c r="A9" s="15" t="s">
        <v>151</v>
      </c>
      <c r="B9" s="15" t="s">
        <v>30</v>
      </c>
      <c r="C9" s="15" t="s">
        <v>30</v>
      </c>
      <c r="D9" s="15" t="s">
        <v>31</v>
      </c>
      <c r="E9" s="15" t="s">
        <v>31</v>
      </c>
      <c r="F9" s="15" t="s">
        <v>30</v>
      </c>
      <c r="G9" s="15" t="s">
        <v>30</v>
      </c>
      <c r="H9" s="15" t="s">
        <v>31</v>
      </c>
      <c r="I9" s="15" t="s">
        <v>30</v>
      </c>
      <c r="J9" s="15" t="s">
        <v>30</v>
      </c>
      <c r="K9" s="15" t="s">
        <v>30</v>
      </c>
      <c r="L9" s="15" t="s">
        <v>31</v>
      </c>
      <c r="M9" s="15" t="s">
        <v>31</v>
      </c>
      <c r="N9" s="15" t="s">
        <v>31</v>
      </c>
      <c r="O9" s="15" t="s">
        <v>30</v>
      </c>
      <c r="P9" s="15" t="s">
        <v>31</v>
      </c>
      <c r="Q9" s="15" t="s">
        <v>31</v>
      </c>
      <c r="R9" s="15" t="s">
        <v>31</v>
      </c>
      <c r="S9" s="15" t="s">
        <v>31</v>
      </c>
      <c r="T9" s="15" t="s">
        <v>36</v>
      </c>
      <c r="U9" s="15"/>
      <c r="V9" s="15" t="s">
        <v>130</v>
      </c>
      <c r="W9" s="42">
        <v>44979</v>
      </c>
      <c r="X9" s="15" t="s">
        <v>145</v>
      </c>
      <c r="Y9" s="15">
        <v>7</v>
      </c>
      <c r="Z9" s="38">
        <f t="shared" si="0"/>
        <v>0.77777777777777779</v>
      </c>
      <c r="AA9" s="43">
        <f t="shared" si="1"/>
        <v>8</v>
      </c>
    </row>
    <row r="10" spans="1:29" x14ac:dyDescent="0.2">
      <c r="A10" s="15" t="s">
        <v>113</v>
      </c>
      <c r="B10" s="15" t="s">
        <v>30</v>
      </c>
      <c r="C10" s="15" t="s">
        <v>30</v>
      </c>
      <c r="D10" s="15" t="s">
        <v>30</v>
      </c>
      <c r="E10" s="15" t="s">
        <v>30</v>
      </c>
      <c r="F10" s="15" t="s">
        <v>31</v>
      </c>
      <c r="G10" s="15" t="s">
        <v>30</v>
      </c>
      <c r="H10" s="15" t="s">
        <v>31</v>
      </c>
      <c r="I10" s="15" t="s">
        <v>30</v>
      </c>
      <c r="J10" s="15" t="s">
        <v>30</v>
      </c>
      <c r="K10" s="15" t="s">
        <v>30</v>
      </c>
      <c r="L10" s="15" t="s">
        <v>30</v>
      </c>
      <c r="M10" s="15" t="s">
        <v>31</v>
      </c>
      <c r="N10" s="15" t="s">
        <v>31</v>
      </c>
      <c r="O10" s="15" t="s">
        <v>30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59</v>
      </c>
      <c r="U10" s="15"/>
      <c r="V10" s="15" t="s">
        <v>114</v>
      </c>
      <c r="W10" s="42">
        <v>44902</v>
      </c>
      <c r="X10" s="15" t="s">
        <v>152</v>
      </c>
      <c r="Y10" s="15">
        <v>6</v>
      </c>
      <c r="Z10" s="38">
        <f t="shared" si="0"/>
        <v>0.66666666666666663</v>
      </c>
      <c r="AA10" s="43">
        <f t="shared" si="1"/>
        <v>10</v>
      </c>
    </row>
    <row r="11" spans="1:29" x14ac:dyDescent="0.2">
      <c r="A11" s="15" t="s">
        <v>49</v>
      </c>
      <c r="B11" s="15" t="s">
        <v>30</v>
      </c>
      <c r="C11" s="15" t="s">
        <v>30</v>
      </c>
      <c r="D11" s="15" t="s">
        <v>30</v>
      </c>
      <c r="E11" s="15" t="s">
        <v>31</v>
      </c>
      <c r="F11" s="15" t="s">
        <v>30</v>
      </c>
      <c r="G11" s="15" t="s">
        <v>30</v>
      </c>
      <c r="H11" s="15" t="s">
        <v>30</v>
      </c>
      <c r="I11" s="15" t="s">
        <v>31</v>
      </c>
      <c r="J11" s="15" t="s">
        <v>30</v>
      </c>
      <c r="K11" s="15" t="s">
        <v>30</v>
      </c>
      <c r="L11" s="15" t="s">
        <v>31</v>
      </c>
      <c r="M11" s="15" t="s">
        <v>30</v>
      </c>
      <c r="N11" s="15" t="s">
        <v>30</v>
      </c>
      <c r="O11" s="15" t="s">
        <v>30</v>
      </c>
      <c r="P11" s="15" t="s">
        <v>31</v>
      </c>
      <c r="Q11" s="15" t="s">
        <v>31</v>
      </c>
      <c r="R11" s="15" t="s">
        <v>30</v>
      </c>
      <c r="S11" s="15" t="s">
        <v>31</v>
      </c>
      <c r="T11" s="15" t="s">
        <v>36</v>
      </c>
      <c r="U11" s="15" t="s">
        <v>32</v>
      </c>
      <c r="V11" s="15" t="s">
        <v>153</v>
      </c>
      <c r="W11" s="42">
        <v>44979</v>
      </c>
      <c r="X11" s="15" t="s">
        <v>154</v>
      </c>
      <c r="Y11" s="15">
        <v>8</v>
      </c>
      <c r="Z11" s="38">
        <f t="shared" si="0"/>
        <v>0.88888888888888884</v>
      </c>
      <c r="AA11" s="43">
        <f t="shared" si="1"/>
        <v>12</v>
      </c>
    </row>
    <row r="12" spans="1:29" x14ac:dyDescent="0.2">
      <c r="A12" s="15" t="s">
        <v>126</v>
      </c>
      <c r="B12" s="15" t="s">
        <v>30</v>
      </c>
      <c r="C12" s="15" t="s">
        <v>30</v>
      </c>
      <c r="D12" s="15" t="s">
        <v>30</v>
      </c>
      <c r="E12" s="15" t="s">
        <v>31</v>
      </c>
      <c r="F12" s="15" t="s">
        <v>30</v>
      </c>
      <c r="G12" s="15" t="s">
        <v>30</v>
      </c>
      <c r="H12" s="15" t="s">
        <v>30</v>
      </c>
      <c r="I12" s="15" t="s">
        <v>31</v>
      </c>
      <c r="J12" s="15" t="s">
        <v>30</v>
      </c>
      <c r="K12" s="15" t="s">
        <v>30</v>
      </c>
      <c r="L12" s="15" t="s">
        <v>31</v>
      </c>
      <c r="M12" s="15" t="s">
        <v>30</v>
      </c>
      <c r="N12" s="15" t="s">
        <v>30</v>
      </c>
      <c r="O12" s="15" t="s">
        <v>30</v>
      </c>
      <c r="P12" s="15" t="s">
        <v>31</v>
      </c>
      <c r="Q12" s="15" t="s">
        <v>31</v>
      </c>
      <c r="R12" s="15" t="s">
        <v>30</v>
      </c>
      <c r="S12" s="15" t="s">
        <v>31</v>
      </c>
      <c r="T12" s="15" t="s">
        <v>59</v>
      </c>
      <c r="U12" s="15" t="s">
        <v>32</v>
      </c>
      <c r="V12" s="15" t="s">
        <v>155</v>
      </c>
      <c r="W12" s="42">
        <v>44980</v>
      </c>
      <c r="X12" s="15" t="s">
        <v>154</v>
      </c>
      <c r="Y12" s="15">
        <v>8</v>
      </c>
      <c r="Z12" s="38">
        <f t="shared" si="0"/>
        <v>0.88888888888888884</v>
      </c>
      <c r="AA12" s="43">
        <f t="shared" si="1"/>
        <v>12</v>
      </c>
    </row>
    <row r="13" spans="1:29" x14ac:dyDescent="0.2">
      <c r="A13" s="15" t="s">
        <v>52</v>
      </c>
      <c r="B13" s="15" t="s">
        <v>30</v>
      </c>
      <c r="C13" s="15" t="s">
        <v>30</v>
      </c>
      <c r="D13" s="15" t="s">
        <v>30</v>
      </c>
      <c r="E13" s="15" t="s">
        <v>31</v>
      </c>
      <c r="F13" s="15" t="s">
        <v>30</v>
      </c>
      <c r="G13" s="15" t="s">
        <v>30</v>
      </c>
      <c r="H13" s="15" t="s">
        <v>30</v>
      </c>
      <c r="I13" s="15" t="s">
        <v>31</v>
      </c>
      <c r="J13" s="15" t="s">
        <v>30</v>
      </c>
      <c r="K13" s="15" t="s">
        <v>30</v>
      </c>
      <c r="L13" s="15" t="s">
        <v>31</v>
      </c>
      <c r="M13" s="15" t="s">
        <v>30</v>
      </c>
      <c r="N13" s="15" t="s">
        <v>30</v>
      </c>
      <c r="O13" s="15" t="s">
        <v>30</v>
      </c>
      <c r="P13" s="15" t="s">
        <v>30</v>
      </c>
      <c r="Q13" s="15" t="s">
        <v>31</v>
      </c>
      <c r="R13" s="15" t="s">
        <v>30</v>
      </c>
      <c r="S13" s="15" t="s">
        <v>31</v>
      </c>
      <c r="T13" s="15" t="s">
        <v>36</v>
      </c>
      <c r="U13" s="15"/>
      <c r="V13" s="15" t="s">
        <v>156</v>
      </c>
      <c r="W13" s="42">
        <v>44901</v>
      </c>
      <c r="X13" s="15" t="s">
        <v>147</v>
      </c>
      <c r="Y13" s="15">
        <v>8</v>
      </c>
      <c r="Z13" s="38">
        <f t="shared" si="0"/>
        <v>0.88888888888888884</v>
      </c>
      <c r="AA13" s="43">
        <f t="shared" si="1"/>
        <v>13</v>
      </c>
    </row>
    <row r="14" spans="1:29" x14ac:dyDescent="0.2">
      <c r="A14" s="15" t="s">
        <v>54</v>
      </c>
      <c r="B14" s="15" t="s">
        <v>30</v>
      </c>
      <c r="C14" s="15" t="s">
        <v>30</v>
      </c>
      <c r="D14" s="15" t="s">
        <v>30</v>
      </c>
      <c r="E14" s="15" t="s">
        <v>31</v>
      </c>
      <c r="F14" s="15" t="s">
        <v>30</v>
      </c>
      <c r="G14" s="15" t="s">
        <v>30</v>
      </c>
      <c r="H14" s="15" t="s">
        <v>30</v>
      </c>
      <c r="I14" s="15" t="s">
        <v>30</v>
      </c>
      <c r="J14" s="15" t="s">
        <v>30</v>
      </c>
      <c r="K14" s="15" t="s">
        <v>30</v>
      </c>
      <c r="L14" s="15" t="s">
        <v>31</v>
      </c>
      <c r="M14" s="15" t="s">
        <v>30</v>
      </c>
      <c r="N14" s="15" t="s">
        <v>31</v>
      </c>
      <c r="O14" s="15" t="s">
        <v>30</v>
      </c>
      <c r="P14" s="15" t="s">
        <v>31</v>
      </c>
      <c r="Q14" s="15" t="s">
        <v>31</v>
      </c>
      <c r="R14" s="15" t="s">
        <v>30</v>
      </c>
      <c r="S14" s="15" t="s">
        <v>31</v>
      </c>
      <c r="T14" s="15" t="s">
        <v>36</v>
      </c>
      <c r="U14" s="15"/>
      <c r="V14" s="15" t="s">
        <v>157</v>
      </c>
      <c r="W14" s="42">
        <v>44979</v>
      </c>
      <c r="X14" s="15" t="s">
        <v>152</v>
      </c>
      <c r="Y14" s="15">
        <v>8</v>
      </c>
      <c r="Z14" s="38">
        <f t="shared" si="0"/>
        <v>0.88888888888888884</v>
      </c>
      <c r="AA14" s="43">
        <f t="shared" si="1"/>
        <v>12</v>
      </c>
    </row>
    <row r="15" spans="1:29" x14ac:dyDescent="0.2">
      <c r="A15" s="15" t="s">
        <v>56</v>
      </c>
      <c r="B15" s="15" t="s">
        <v>30</v>
      </c>
      <c r="C15" s="15" t="s">
        <v>31</v>
      </c>
      <c r="D15" s="15" t="s">
        <v>30</v>
      </c>
      <c r="E15" s="15" t="s">
        <v>31</v>
      </c>
      <c r="F15" s="15" t="s">
        <v>31</v>
      </c>
      <c r="G15" s="15" t="s">
        <v>30</v>
      </c>
      <c r="H15" s="15" t="s">
        <v>31</v>
      </c>
      <c r="I15" s="15" t="s">
        <v>31</v>
      </c>
      <c r="J15" s="15" t="s">
        <v>30</v>
      </c>
      <c r="K15" s="15" t="s">
        <v>30</v>
      </c>
      <c r="L15" s="15" t="s">
        <v>31</v>
      </c>
      <c r="M15" s="15" t="s">
        <v>30</v>
      </c>
      <c r="N15" s="15" t="s">
        <v>31</v>
      </c>
      <c r="O15" s="15" t="s">
        <v>30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36</v>
      </c>
      <c r="U15" s="15"/>
      <c r="V15" s="15" t="s">
        <v>37</v>
      </c>
      <c r="W15" s="42">
        <v>44901</v>
      </c>
      <c r="X15" s="15" t="s">
        <v>158</v>
      </c>
      <c r="Y15" s="15">
        <v>4</v>
      </c>
      <c r="Z15" s="38">
        <f t="shared" si="0"/>
        <v>0.44444444444444442</v>
      </c>
      <c r="AA15" s="43">
        <f t="shared" si="1"/>
        <v>7</v>
      </c>
    </row>
    <row r="16" spans="1:29" x14ac:dyDescent="0.2">
      <c r="A16" s="15" t="s">
        <v>58</v>
      </c>
      <c r="B16" s="15" t="s">
        <v>30</v>
      </c>
      <c r="C16" s="15" t="s">
        <v>30</v>
      </c>
      <c r="D16" s="15" t="s">
        <v>30</v>
      </c>
      <c r="E16" s="15" t="s">
        <v>31</v>
      </c>
      <c r="F16" s="15" t="s">
        <v>31</v>
      </c>
      <c r="G16" s="15" t="s">
        <v>31</v>
      </c>
      <c r="H16" s="15" t="s">
        <v>31</v>
      </c>
      <c r="I16" s="15" t="s">
        <v>31</v>
      </c>
      <c r="J16" s="15" t="s">
        <v>31</v>
      </c>
      <c r="K16" s="15" t="s">
        <v>31</v>
      </c>
      <c r="L16" s="15" t="s">
        <v>31</v>
      </c>
      <c r="M16" s="15" t="s">
        <v>31</v>
      </c>
      <c r="N16" s="15" t="s">
        <v>31</v>
      </c>
      <c r="O16" s="15" t="s">
        <v>31</v>
      </c>
      <c r="P16" s="15" t="s">
        <v>31</v>
      </c>
      <c r="Q16" s="15" t="s">
        <v>31</v>
      </c>
      <c r="R16" s="15" t="s">
        <v>31</v>
      </c>
      <c r="S16" s="15" t="s">
        <v>31</v>
      </c>
      <c r="T16" s="15" t="s">
        <v>160</v>
      </c>
      <c r="U16" s="15"/>
      <c r="V16" s="15" t="s">
        <v>163</v>
      </c>
      <c r="W16" s="42">
        <v>44959</v>
      </c>
      <c r="X16" s="15" t="s">
        <v>147</v>
      </c>
      <c r="Y16" s="15">
        <v>2</v>
      </c>
      <c r="Z16" s="38">
        <f t="shared" si="0"/>
        <v>0.22222222222222221</v>
      </c>
      <c r="AA16" s="43">
        <f t="shared" si="1"/>
        <v>3</v>
      </c>
    </row>
    <row r="17" spans="1:27" x14ac:dyDescent="0.2">
      <c r="A17" s="15" t="s">
        <v>61</v>
      </c>
      <c r="B17" s="15" t="s">
        <v>30</v>
      </c>
      <c r="C17" s="15" t="s">
        <v>30</v>
      </c>
      <c r="D17" s="15" t="s">
        <v>31</v>
      </c>
      <c r="E17" s="15" t="s">
        <v>31</v>
      </c>
      <c r="F17" s="15" t="s">
        <v>30</v>
      </c>
      <c r="G17" s="15" t="s">
        <v>30</v>
      </c>
      <c r="H17" s="15" t="s">
        <v>30</v>
      </c>
      <c r="I17" s="15" t="s">
        <v>31</v>
      </c>
      <c r="J17" s="15" t="s">
        <v>30</v>
      </c>
      <c r="K17" s="15" t="s">
        <v>30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36</v>
      </c>
      <c r="U17" s="15" t="s">
        <v>32</v>
      </c>
      <c r="V17" s="15" t="s">
        <v>159</v>
      </c>
      <c r="W17" s="42">
        <v>44901</v>
      </c>
      <c r="X17" s="15" t="s">
        <v>148</v>
      </c>
      <c r="Y17" s="15">
        <v>7</v>
      </c>
      <c r="Z17" s="38">
        <f t="shared" si="0"/>
        <v>0.77777777777777779</v>
      </c>
      <c r="AA17" s="43">
        <f t="shared" si="1"/>
        <v>7</v>
      </c>
    </row>
    <row r="18" spans="1:27" x14ac:dyDescent="0.2">
      <c r="A18" s="15" t="s">
        <v>64</v>
      </c>
      <c r="B18" s="15" t="s">
        <v>30</v>
      </c>
      <c r="C18" s="15" t="s">
        <v>30</v>
      </c>
      <c r="D18" s="15" t="s">
        <v>30</v>
      </c>
      <c r="E18" s="15" t="s">
        <v>30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160</v>
      </c>
      <c r="U18" s="15"/>
      <c r="V18" s="15" t="s">
        <v>161</v>
      </c>
      <c r="W18" s="42">
        <v>44960</v>
      </c>
      <c r="X18" s="15" t="s">
        <v>147</v>
      </c>
      <c r="Y18" s="15">
        <v>2</v>
      </c>
      <c r="Z18" s="38">
        <f t="shared" si="0"/>
        <v>0.22222222222222221</v>
      </c>
      <c r="AA18" s="43">
        <f t="shared" si="1"/>
        <v>4</v>
      </c>
    </row>
    <row r="19" spans="1:27" x14ac:dyDescent="0.2">
      <c r="A19" s="15" t="s">
        <v>115</v>
      </c>
      <c r="B19" s="15" t="s">
        <v>31</v>
      </c>
      <c r="C19" s="15" t="s">
        <v>31</v>
      </c>
      <c r="D19" s="15" t="s">
        <v>31</v>
      </c>
      <c r="E19" s="15" t="s">
        <v>31</v>
      </c>
      <c r="F19" s="15" t="s">
        <v>30</v>
      </c>
      <c r="G19" s="15" t="s">
        <v>30</v>
      </c>
      <c r="H19" s="15" t="s">
        <v>31</v>
      </c>
      <c r="I19" s="15" t="s">
        <v>31</v>
      </c>
      <c r="J19" s="15" t="s">
        <v>30</v>
      </c>
      <c r="K19" s="15" t="s">
        <v>30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32</v>
      </c>
      <c r="U19" s="15"/>
      <c r="V19" s="15" t="s">
        <v>162</v>
      </c>
      <c r="W19" s="42">
        <v>44902</v>
      </c>
      <c r="X19" s="15" t="s">
        <v>152</v>
      </c>
      <c r="Y19" s="15">
        <v>4</v>
      </c>
      <c r="Z19" s="38">
        <f t="shared" si="0"/>
        <v>0.44444444444444442</v>
      </c>
      <c r="AA19" s="43">
        <f t="shared" si="1"/>
        <v>4</v>
      </c>
    </row>
    <row r="20" spans="1:27" x14ac:dyDescent="0.2">
      <c r="A20" s="15" t="s">
        <v>66</v>
      </c>
      <c r="B20" s="15" t="s">
        <v>30</v>
      </c>
      <c r="C20" s="15" t="s">
        <v>30</v>
      </c>
      <c r="D20" s="15" t="s">
        <v>30</v>
      </c>
      <c r="E20" s="15" t="s">
        <v>31</v>
      </c>
      <c r="F20" s="15" t="s">
        <v>30</v>
      </c>
      <c r="G20" s="15" t="s">
        <v>30</v>
      </c>
      <c r="H20" s="15" t="s">
        <v>31</v>
      </c>
      <c r="I20" s="15" t="s">
        <v>30</v>
      </c>
      <c r="J20" s="15" t="s">
        <v>30</v>
      </c>
      <c r="K20" s="15" t="s">
        <v>30</v>
      </c>
      <c r="L20" s="15" t="s">
        <v>31</v>
      </c>
      <c r="M20" s="15" t="s">
        <v>30</v>
      </c>
      <c r="N20" s="15" t="s">
        <v>30</v>
      </c>
      <c r="O20" s="15" t="s">
        <v>30</v>
      </c>
      <c r="P20" s="15" t="s">
        <v>31</v>
      </c>
      <c r="Q20" s="15" t="s">
        <v>31</v>
      </c>
      <c r="R20" s="15" t="s">
        <v>30</v>
      </c>
      <c r="S20" s="15" t="s">
        <v>31</v>
      </c>
      <c r="T20" s="15" t="s">
        <v>62</v>
      </c>
      <c r="U20" s="15" t="s">
        <v>160</v>
      </c>
      <c r="V20" s="15" t="s">
        <v>67</v>
      </c>
      <c r="W20" s="42">
        <v>44901</v>
      </c>
      <c r="X20" s="15" t="s">
        <v>147</v>
      </c>
      <c r="Y20" s="15">
        <v>8</v>
      </c>
      <c r="Z20" s="38">
        <f t="shared" si="0"/>
        <v>0.88888888888888884</v>
      </c>
      <c r="AA20" s="43">
        <f t="shared" si="1"/>
        <v>12</v>
      </c>
    </row>
    <row r="21" spans="1:27" x14ac:dyDescent="0.2">
      <c r="A21" s="15" t="s">
        <v>117</v>
      </c>
      <c r="B21" s="15" t="s">
        <v>30</v>
      </c>
      <c r="C21" s="15" t="s">
        <v>30</v>
      </c>
      <c r="D21" s="15" t="s">
        <v>30</v>
      </c>
      <c r="E21" s="15" t="s">
        <v>31</v>
      </c>
      <c r="F21" s="15" t="s">
        <v>31</v>
      </c>
      <c r="G21" s="15" t="s">
        <v>30</v>
      </c>
      <c r="H21" s="15" t="s">
        <v>30</v>
      </c>
      <c r="I21" s="15" t="s">
        <v>30</v>
      </c>
      <c r="J21" s="15" t="s">
        <v>30</v>
      </c>
      <c r="K21" s="15" t="s">
        <v>30</v>
      </c>
      <c r="L21" s="15" t="s">
        <v>31</v>
      </c>
      <c r="M21" s="15" t="s">
        <v>31</v>
      </c>
      <c r="N21" s="15" t="s">
        <v>31</v>
      </c>
      <c r="O21" s="15" t="s">
        <v>30</v>
      </c>
      <c r="P21" s="15" t="s">
        <v>31</v>
      </c>
      <c r="Q21" s="15" t="s">
        <v>31</v>
      </c>
      <c r="R21" s="15" t="s">
        <v>30</v>
      </c>
      <c r="S21" s="15" t="s">
        <v>31</v>
      </c>
      <c r="T21" s="15" t="s">
        <v>36</v>
      </c>
      <c r="U21" s="15"/>
      <c r="V21" s="15" t="s">
        <v>164</v>
      </c>
      <c r="W21" s="42">
        <v>44980</v>
      </c>
      <c r="X21" s="15" t="s">
        <v>165</v>
      </c>
      <c r="Y21" s="15">
        <v>7</v>
      </c>
      <c r="Z21" s="38">
        <f t="shared" si="0"/>
        <v>0.77777777777777779</v>
      </c>
      <c r="AA21" s="43">
        <f t="shared" si="1"/>
        <v>10</v>
      </c>
    </row>
    <row r="22" spans="1:27" x14ac:dyDescent="0.2">
      <c r="A22" s="15" t="s">
        <v>68</v>
      </c>
      <c r="B22" s="15" t="s">
        <v>30</v>
      </c>
      <c r="C22" s="15" t="s">
        <v>30</v>
      </c>
      <c r="D22" s="15" t="s">
        <v>30</v>
      </c>
      <c r="E22" s="15" t="s">
        <v>31</v>
      </c>
      <c r="F22" s="15" t="s">
        <v>31</v>
      </c>
      <c r="G22" s="15" t="s">
        <v>30</v>
      </c>
      <c r="H22" s="15" t="s">
        <v>30</v>
      </c>
      <c r="I22" s="15" t="s">
        <v>30</v>
      </c>
      <c r="J22" s="15" t="s">
        <v>30</v>
      </c>
      <c r="K22" s="15" t="s">
        <v>30</v>
      </c>
      <c r="L22" s="15" t="s">
        <v>31</v>
      </c>
      <c r="M22" s="15" t="s">
        <v>31</v>
      </c>
      <c r="N22" s="15" t="s">
        <v>31</v>
      </c>
      <c r="O22" s="15" t="s">
        <v>30</v>
      </c>
      <c r="P22" s="15" t="s">
        <v>31</v>
      </c>
      <c r="Q22" s="15" t="s">
        <v>31</v>
      </c>
      <c r="R22" s="15" t="s">
        <v>30</v>
      </c>
      <c r="S22" s="15" t="s">
        <v>31</v>
      </c>
      <c r="T22" s="15" t="s">
        <v>36</v>
      </c>
      <c r="U22" s="15"/>
      <c r="V22" s="15" t="s">
        <v>166</v>
      </c>
      <c r="W22" s="42">
        <v>44901</v>
      </c>
      <c r="X22" s="15" t="s">
        <v>167</v>
      </c>
      <c r="Y22" s="15">
        <v>7</v>
      </c>
      <c r="Z22" s="38">
        <f t="shared" si="0"/>
        <v>0.77777777777777779</v>
      </c>
      <c r="AA22" s="43">
        <f t="shared" si="1"/>
        <v>10</v>
      </c>
    </row>
    <row r="23" spans="1:27" x14ac:dyDescent="0.2">
      <c r="A23" s="15" t="s">
        <v>70</v>
      </c>
      <c r="B23" s="15" t="s">
        <v>30</v>
      </c>
      <c r="C23" s="15" t="s">
        <v>30</v>
      </c>
      <c r="D23" s="15" t="s">
        <v>30</v>
      </c>
      <c r="E23" s="15" t="s">
        <v>31</v>
      </c>
      <c r="F23" s="15" t="s">
        <v>31</v>
      </c>
      <c r="G23" s="15" t="s">
        <v>30</v>
      </c>
      <c r="H23" s="15" t="s">
        <v>31</v>
      </c>
      <c r="I23" s="15" t="s">
        <v>30</v>
      </c>
      <c r="J23" s="15" t="s">
        <v>30</v>
      </c>
      <c r="K23" s="15" t="s">
        <v>30</v>
      </c>
      <c r="L23" s="15" t="s">
        <v>31</v>
      </c>
      <c r="M23" s="15" t="s">
        <v>30</v>
      </c>
      <c r="N23" s="15" t="s">
        <v>30</v>
      </c>
      <c r="O23" s="15" t="s">
        <v>31</v>
      </c>
      <c r="P23" s="15" t="s">
        <v>31</v>
      </c>
      <c r="Q23" s="15" t="s">
        <v>31</v>
      </c>
      <c r="R23" s="15" t="s">
        <v>31</v>
      </c>
      <c r="S23" s="15" t="s">
        <v>31</v>
      </c>
      <c r="T23" s="15" t="s">
        <v>59</v>
      </c>
      <c r="U23" s="15"/>
      <c r="V23" s="15" t="s">
        <v>71</v>
      </c>
      <c r="W23" s="42">
        <v>44901</v>
      </c>
      <c r="X23" s="15" t="s">
        <v>148</v>
      </c>
      <c r="Y23" s="15">
        <v>7</v>
      </c>
      <c r="Z23" s="38">
        <f t="shared" si="0"/>
        <v>0.77777777777777779</v>
      </c>
      <c r="AA23" s="43">
        <f t="shared" si="1"/>
        <v>9</v>
      </c>
    </row>
    <row r="24" spans="1:27" x14ac:dyDescent="0.2">
      <c r="A24" s="15" t="s">
        <v>118</v>
      </c>
      <c r="B24" s="15" t="s">
        <v>30</v>
      </c>
      <c r="C24" s="15" t="s">
        <v>30</v>
      </c>
      <c r="D24" s="15" t="s">
        <v>30</v>
      </c>
      <c r="E24" s="15" t="s">
        <v>31</v>
      </c>
      <c r="F24" s="15" t="s">
        <v>30</v>
      </c>
      <c r="G24" s="15" t="s">
        <v>30</v>
      </c>
      <c r="H24" s="15" t="s">
        <v>30</v>
      </c>
      <c r="I24" s="15" t="s">
        <v>31</v>
      </c>
      <c r="J24" s="15" t="s">
        <v>30</v>
      </c>
      <c r="K24" s="15" t="s">
        <v>30</v>
      </c>
      <c r="L24" s="15" t="s">
        <v>31</v>
      </c>
      <c r="M24" s="15" t="s">
        <v>30</v>
      </c>
      <c r="N24" s="15" t="s">
        <v>30</v>
      </c>
      <c r="O24" s="15" t="s">
        <v>30</v>
      </c>
      <c r="P24" s="15" t="s">
        <v>31</v>
      </c>
      <c r="Q24" s="15" t="s">
        <v>31</v>
      </c>
      <c r="R24" s="15" t="s">
        <v>30</v>
      </c>
      <c r="S24" s="15" t="s">
        <v>31</v>
      </c>
      <c r="T24" s="15" t="s">
        <v>62</v>
      </c>
      <c r="U24" s="15" t="s">
        <v>32</v>
      </c>
      <c r="V24" s="15" t="s">
        <v>168</v>
      </c>
      <c r="W24" s="42">
        <v>44980</v>
      </c>
      <c r="X24" s="15" t="s">
        <v>154</v>
      </c>
      <c r="Y24" s="15">
        <v>8</v>
      </c>
      <c r="Z24" s="38">
        <f t="shared" si="0"/>
        <v>0.88888888888888884</v>
      </c>
      <c r="AA24" s="43">
        <f t="shared" si="1"/>
        <v>12</v>
      </c>
    </row>
    <row r="25" spans="1:27" x14ac:dyDescent="0.2">
      <c r="A25" s="15" t="s">
        <v>72</v>
      </c>
      <c r="B25" s="15" t="s">
        <v>30</v>
      </c>
      <c r="C25" s="15" t="s">
        <v>30</v>
      </c>
      <c r="D25" s="15" t="s">
        <v>31</v>
      </c>
      <c r="E25" s="15" t="s">
        <v>31</v>
      </c>
      <c r="F25" s="15" t="s">
        <v>30</v>
      </c>
      <c r="G25" s="15" t="s">
        <v>30</v>
      </c>
      <c r="H25" s="15" t="s">
        <v>31</v>
      </c>
      <c r="I25" s="15" t="s">
        <v>30</v>
      </c>
      <c r="J25" s="15" t="s">
        <v>30</v>
      </c>
      <c r="K25" s="15" t="s">
        <v>30</v>
      </c>
      <c r="L25" s="15" t="s">
        <v>31</v>
      </c>
      <c r="M25" s="15" t="s">
        <v>31</v>
      </c>
      <c r="N25" s="15" t="s">
        <v>31</v>
      </c>
      <c r="O25" s="15" t="s">
        <v>30</v>
      </c>
      <c r="P25" s="15" t="s">
        <v>31</v>
      </c>
      <c r="Q25" s="15" t="s">
        <v>31</v>
      </c>
      <c r="R25" s="15" t="s">
        <v>31</v>
      </c>
      <c r="S25" s="15" t="s">
        <v>31</v>
      </c>
      <c r="T25" s="15" t="s">
        <v>36</v>
      </c>
      <c r="U25" s="15" t="s">
        <v>32</v>
      </c>
      <c r="V25" s="15" t="s">
        <v>169</v>
      </c>
      <c r="W25" s="42">
        <v>44901</v>
      </c>
      <c r="X25" s="15" t="s">
        <v>145</v>
      </c>
      <c r="Y25" s="15">
        <v>7</v>
      </c>
      <c r="Z25" s="38">
        <f t="shared" si="0"/>
        <v>0.77777777777777779</v>
      </c>
      <c r="AA25" s="43">
        <f t="shared" si="1"/>
        <v>8</v>
      </c>
    </row>
    <row r="26" spans="1:27" x14ac:dyDescent="0.2">
      <c r="A26" s="15" t="s">
        <v>74</v>
      </c>
      <c r="B26" s="15" t="s">
        <v>30</v>
      </c>
      <c r="C26" s="15" t="s">
        <v>30</v>
      </c>
      <c r="D26" s="15" t="s">
        <v>30</v>
      </c>
      <c r="E26" s="15" t="s">
        <v>30</v>
      </c>
      <c r="F26" s="15" t="s">
        <v>30</v>
      </c>
      <c r="G26" s="15" t="s">
        <v>30</v>
      </c>
      <c r="H26" s="15" t="s">
        <v>31</v>
      </c>
      <c r="I26" s="15" t="s">
        <v>31</v>
      </c>
      <c r="J26" s="15" t="s">
        <v>30</v>
      </c>
      <c r="K26" s="15" t="s">
        <v>30</v>
      </c>
      <c r="L26" s="15" t="s">
        <v>31</v>
      </c>
      <c r="M26" s="15" t="s">
        <v>31</v>
      </c>
      <c r="N26" s="15" t="s">
        <v>30</v>
      </c>
      <c r="O26" s="15" t="s">
        <v>31</v>
      </c>
      <c r="P26" s="15" t="s">
        <v>31</v>
      </c>
      <c r="Q26" s="15" t="s">
        <v>31</v>
      </c>
      <c r="R26" s="15" t="s">
        <v>30</v>
      </c>
      <c r="S26" s="15" t="s">
        <v>31</v>
      </c>
      <c r="T26" s="15" t="s">
        <v>36</v>
      </c>
      <c r="U26" s="15"/>
      <c r="V26" s="15" t="s">
        <v>75</v>
      </c>
      <c r="W26" s="42">
        <v>44901</v>
      </c>
      <c r="X26" s="15" t="s">
        <v>170</v>
      </c>
      <c r="Y26" s="15">
        <v>7</v>
      </c>
      <c r="Z26" s="38">
        <f t="shared" si="0"/>
        <v>0.77777777777777779</v>
      </c>
      <c r="AA26" s="43">
        <f t="shared" si="1"/>
        <v>10</v>
      </c>
    </row>
    <row r="27" spans="1:27" x14ac:dyDescent="0.2">
      <c r="A27" s="15" t="s">
        <v>131</v>
      </c>
      <c r="B27" s="15" t="s">
        <v>30</v>
      </c>
      <c r="C27" s="15" t="s">
        <v>30</v>
      </c>
      <c r="D27" s="15" t="s">
        <v>30</v>
      </c>
      <c r="E27" s="15" t="s">
        <v>31</v>
      </c>
      <c r="F27" s="15" t="s">
        <v>30</v>
      </c>
      <c r="G27" s="15" t="s">
        <v>30</v>
      </c>
      <c r="H27" s="15" t="s">
        <v>30</v>
      </c>
      <c r="I27" s="15" t="s">
        <v>31</v>
      </c>
      <c r="J27" s="15" t="s">
        <v>30</v>
      </c>
      <c r="K27" s="15" t="s">
        <v>30</v>
      </c>
      <c r="L27" s="15" t="s">
        <v>31</v>
      </c>
      <c r="M27" s="15" t="s">
        <v>30</v>
      </c>
      <c r="N27" s="15" t="s">
        <v>30</v>
      </c>
      <c r="O27" s="15" t="s">
        <v>30</v>
      </c>
      <c r="P27" s="15" t="s">
        <v>31</v>
      </c>
      <c r="Q27" s="15" t="s">
        <v>31</v>
      </c>
      <c r="R27" s="15" t="s">
        <v>30</v>
      </c>
      <c r="S27" s="15" t="s">
        <v>31</v>
      </c>
      <c r="T27" s="15" t="s">
        <v>62</v>
      </c>
      <c r="U27" s="15" t="s">
        <v>59</v>
      </c>
      <c r="V27" s="15" t="s">
        <v>171</v>
      </c>
      <c r="W27" s="42">
        <v>44902</v>
      </c>
      <c r="X27" s="15" t="s">
        <v>172</v>
      </c>
      <c r="Y27" s="15">
        <v>8</v>
      </c>
      <c r="Z27" s="38">
        <f t="shared" si="0"/>
        <v>0.88888888888888884</v>
      </c>
      <c r="AA27" s="43">
        <f t="shared" si="1"/>
        <v>12</v>
      </c>
    </row>
    <row r="28" spans="1:27" x14ac:dyDescent="0.2">
      <c r="A28" s="15" t="s">
        <v>76</v>
      </c>
      <c r="B28" s="15" t="s">
        <v>30</v>
      </c>
      <c r="C28" s="15" t="s">
        <v>30</v>
      </c>
      <c r="D28" s="15" t="s">
        <v>30</v>
      </c>
      <c r="E28" s="15" t="s">
        <v>31</v>
      </c>
      <c r="F28" s="15" t="s">
        <v>30</v>
      </c>
      <c r="G28" s="15" t="s">
        <v>30</v>
      </c>
      <c r="H28" s="15" t="s">
        <v>30</v>
      </c>
      <c r="I28" s="15" t="s">
        <v>31</v>
      </c>
      <c r="J28" s="15" t="s">
        <v>30</v>
      </c>
      <c r="K28" s="15" t="s">
        <v>30</v>
      </c>
      <c r="L28" s="15" t="s">
        <v>31</v>
      </c>
      <c r="M28" s="15" t="s">
        <v>30</v>
      </c>
      <c r="N28" s="15" t="s">
        <v>30</v>
      </c>
      <c r="O28" s="15" t="s">
        <v>30</v>
      </c>
      <c r="P28" s="15" t="s">
        <v>31</v>
      </c>
      <c r="Q28" s="15" t="s">
        <v>31</v>
      </c>
      <c r="R28" s="15" t="s">
        <v>30</v>
      </c>
      <c r="S28" s="15" t="s">
        <v>31</v>
      </c>
      <c r="T28" s="15" t="s">
        <v>62</v>
      </c>
      <c r="U28" s="15" t="s">
        <v>32</v>
      </c>
      <c r="V28" s="15" t="s">
        <v>173</v>
      </c>
      <c r="W28" s="42">
        <v>44979</v>
      </c>
      <c r="X28" s="15" t="s">
        <v>154</v>
      </c>
      <c r="Y28" s="15">
        <v>8</v>
      </c>
      <c r="Z28" s="38">
        <f t="shared" si="0"/>
        <v>0.88888888888888884</v>
      </c>
      <c r="AA28" s="43">
        <f t="shared" si="1"/>
        <v>12</v>
      </c>
    </row>
    <row r="29" spans="1:27" x14ac:dyDescent="0.2">
      <c r="A29" s="15" t="s">
        <v>120</v>
      </c>
      <c r="B29" s="15" t="s">
        <v>30</v>
      </c>
      <c r="C29" s="15" t="s">
        <v>30</v>
      </c>
      <c r="D29" s="15" t="s">
        <v>30</v>
      </c>
      <c r="E29" s="15" t="s">
        <v>31</v>
      </c>
      <c r="F29" s="15" t="s">
        <v>31</v>
      </c>
      <c r="G29" s="15" t="s">
        <v>30</v>
      </c>
      <c r="H29" s="15" t="s">
        <v>30</v>
      </c>
      <c r="I29" s="15" t="s">
        <v>30</v>
      </c>
      <c r="J29" s="15" t="s">
        <v>30</v>
      </c>
      <c r="K29" s="15" t="s">
        <v>30</v>
      </c>
      <c r="L29" s="15" t="s">
        <v>31</v>
      </c>
      <c r="M29" s="15" t="s">
        <v>31</v>
      </c>
      <c r="N29" s="15" t="s">
        <v>31</v>
      </c>
      <c r="O29" s="15" t="s">
        <v>30</v>
      </c>
      <c r="P29" s="15" t="s">
        <v>31</v>
      </c>
      <c r="Q29" s="15" t="s">
        <v>31</v>
      </c>
      <c r="R29" s="15" t="s">
        <v>30</v>
      </c>
      <c r="S29" s="15" t="s">
        <v>31</v>
      </c>
      <c r="T29" s="15" t="s">
        <v>36</v>
      </c>
      <c r="U29" s="15"/>
      <c r="V29" s="15" t="s">
        <v>121</v>
      </c>
      <c r="W29" s="42">
        <v>44902</v>
      </c>
      <c r="X29" s="15" t="s">
        <v>165</v>
      </c>
      <c r="Y29" s="15">
        <v>7</v>
      </c>
      <c r="Z29" s="38">
        <f t="shared" si="0"/>
        <v>0.77777777777777779</v>
      </c>
      <c r="AA29" s="43">
        <f t="shared" si="1"/>
        <v>10</v>
      </c>
    </row>
    <row r="30" spans="1:27" x14ac:dyDescent="0.2">
      <c r="A30" s="15" t="s">
        <v>77</v>
      </c>
      <c r="B30" s="15" t="s">
        <v>30</v>
      </c>
      <c r="C30" s="15" t="s">
        <v>30</v>
      </c>
      <c r="D30" s="15" t="s">
        <v>30</v>
      </c>
      <c r="E30" s="15" t="s">
        <v>31</v>
      </c>
      <c r="F30" s="15" t="s">
        <v>31</v>
      </c>
      <c r="G30" s="15" t="s">
        <v>30</v>
      </c>
      <c r="H30" s="15" t="s">
        <v>30</v>
      </c>
      <c r="I30" s="15" t="s">
        <v>30</v>
      </c>
      <c r="J30" s="15" t="s">
        <v>30</v>
      </c>
      <c r="K30" s="15" t="s">
        <v>30</v>
      </c>
      <c r="L30" s="15" t="s">
        <v>31</v>
      </c>
      <c r="M30" s="15" t="s">
        <v>31</v>
      </c>
      <c r="N30" s="15" t="s">
        <v>31</v>
      </c>
      <c r="O30" s="15" t="s">
        <v>30</v>
      </c>
      <c r="P30" s="15" t="s">
        <v>31</v>
      </c>
      <c r="Q30" s="15" t="s">
        <v>31</v>
      </c>
      <c r="R30" s="15" t="s">
        <v>30</v>
      </c>
      <c r="S30" s="15" t="s">
        <v>31</v>
      </c>
      <c r="T30" s="15" t="s">
        <v>36</v>
      </c>
      <c r="U30" s="15"/>
      <c r="V30" s="15" t="s">
        <v>78</v>
      </c>
      <c r="W30" s="42">
        <v>44902</v>
      </c>
      <c r="X30" s="15" t="s">
        <v>174</v>
      </c>
      <c r="Y30" s="15">
        <v>7</v>
      </c>
      <c r="Z30" s="38">
        <f t="shared" si="0"/>
        <v>0.77777777777777779</v>
      </c>
      <c r="AA30" s="43">
        <f t="shared" si="1"/>
        <v>10</v>
      </c>
    </row>
    <row r="31" spans="1:27" x14ac:dyDescent="0.2">
      <c r="A31" s="15" t="s">
        <v>79</v>
      </c>
      <c r="B31" s="15" t="s">
        <v>30</v>
      </c>
      <c r="C31" s="15" t="s">
        <v>30</v>
      </c>
      <c r="D31" s="15" t="s">
        <v>30</v>
      </c>
      <c r="E31" s="15" t="s">
        <v>30</v>
      </c>
      <c r="F31" s="15" t="s">
        <v>30</v>
      </c>
      <c r="G31" s="15" t="s">
        <v>30</v>
      </c>
      <c r="H31" s="15" t="s">
        <v>31</v>
      </c>
      <c r="I31" s="15" t="s">
        <v>30</v>
      </c>
      <c r="J31" s="15" t="s">
        <v>30</v>
      </c>
      <c r="K31" s="15" t="s">
        <v>30</v>
      </c>
      <c r="L31" s="15" t="s">
        <v>31</v>
      </c>
      <c r="M31" s="15" t="s">
        <v>31</v>
      </c>
      <c r="N31" s="15" t="s">
        <v>31</v>
      </c>
      <c r="O31" s="15" t="s">
        <v>30</v>
      </c>
      <c r="P31" s="15" t="s">
        <v>31</v>
      </c>
      <c r="Q31" s="15" t="s">
        <v>31</v>
      </c>
      <c r="R31" s="15" t="s">
        <v>30</v>
      </c>
      <c r="S31" s="15" t="s">
        <v>31</v>
      </c>
      <c r="T31" s="15" t="s">
        <v>62</v>
      </c>
      <c r="U31" s="15" t="s">
        <v>36</v>
      </c>
      <c r="V31" s="15" t="s">
        <v>175</v>
      </c>
      <c r="W31" s="42">
        <v>44902</v>
      </c>
      <c r="X31" s="15" t="s">
        <v>147</v>
      </c>
      <c r="Y31" s="15">
        <v>7</v>
      </c>
      <c r="Z31" s="38">
        <f t="shared" si="0"/>
        <v>0.77777777777777779</v>
      </c>
      <c r="AA31" s="43">
        <f t="shared" si="1"/>
        <v>11</v>
      </c>
    </row>
    <row r="32" spans="1:27" x14ac:dyDescent="0.2">
      <c r="A32" s="15" t="s">
        <v>122</v>
      </c>
      <c r="B32" s="15" t="s">
        <v>30</v>
      </c>
      <c r="C32" s="15" t="s">
        <v>30</v>
      </c>
      <c r="D32" s="15" t="s">
        <v>31</v>
      </c>
      <c r="E32" s="15" t="s">
        <v>31</v>
      </c>
      <c r="F32" s="15" t="s">
        <v>31</v>
      </c>
      <c r="G32" s="15" t="s">
        <v>30</v>
      </c>
      <c r="H32" s="15" t="s">
        <v>31</v>
      </c>
      <c r="I32" s="15" t="s">
        <v>31</v>
      </c>
      <c r="J32" s="15" t="s">
        <v>30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36</v>
      </c>
      <c r="U32" s="15"/>
      <c r="V32" s="15" t="s">
        <v>176</v>
      </c>
      <c r="W32" s="42">
        <v>44980</v>
      </c>
      <c r="X32" s="15" t="s">
        <v>177</v>
      </c>
      <c r="Y32" s="15">
        <v>4</v>
      </c>
      <c r="Z32" s="38">
        <f t="shared" si="0"/>
        <v>0.44444444444444442</v>
      </c>
      <c r="AA32" s="43">
        <f t="shared" si="1"/>
        <v>4</v>
      </c>
    </row>
    <row r="33" spans="1:27" x14ac:dyDescent="0.2">
      <c r="A33" s="15" t="s">
        <v>81</v>
      </c>
      <c r="B33" s="15" t="s">
        <v>30</v>
      </c>
      <c r="C33" s="15" t="s">
        <v>30</v>
      </c>
      <c r="D33" s="15" t="s">
        <v>30</v>
      </c>
      <c r="E33" s="15" t="s">
        <v>31</v>
      </c>
      <c r="F33" s="15" t="s">
        <v>30</v>
      </c>
      <c r="G33" s="15" t="s">
        <v>30</v>
      </c>
      <c r="H33" s="15" t="s">
        <v>30</v>
      </c>
      <c r="I33" s="15" t="s">
        <v>30</v>
      </c>
      <c r="J33" s="15" t="s">
        <v>30</v>
      </c>
      <c r="K33" s="15" t="s">
        <v>82</v>
      </c>
      <c r="L33" s="15" t="s">
        <v>31</v>
      </c>
      <c r="M33" s="15" t="s">
        <v>30</v>
      </c>
      <c r="N33" s="15" t="s">
        <v>30</v>
      </c>
      <c r="O33" s="15" t="s">
        <v>30</v>
      </c>
      <c r="P33" s="15" t="s">
        <v>31</v>
      </c>
      <c r="Q33" s="15" t="s">
        <v>31</v>
      </c>
      <c r="R33" s="15" t="s">
        <v>30</v>
      </c>
      <c r="S33" s="15" t="s">
        <v>31</v>
      </c>
      <c r="T33" s="15" t="s">
        <v>32</v>
      </c>
      <c r="U33" s="15"/>
      <c r="V33" s="15" t="s">
        <v>83</v>
      </c>
      <c r="W33" s="42">
        <v>44902</v>
      </c>
      <c r="X33" s="15" t="s">
        <v>147</v>
      </c>
      <c r="Y33" s="15">
        <v>9</v>
      </c>
      <c r="Z33" s="38">
        <f t="shared" si="0"/>
        <v>1</v>
      </c>
      <c r="AA33" s="43">
        <f t="shared" si="1"/>
        <v>13</v>
      </c>
    </row>
    <row r="34" spans="1:27" x14ac:dyDescent="0.2">
      <c r="A34" s="15" t="s">
        <v>84</v>
      </c>
      <c r="B34" s="15" t="s">
        <v>30</v>
      </c>
      <c r="C34" s="15" t="s">
        <v>30</v>
      </c>
      <c r="D34" s="15" t="s">
        <v>30</v>
      </c>
      <c r="E34" s="15" t="s">
        <v>31</v>
      </c>
      <c r="F34" s="15" t="s">
        <v>31</v>
      </c>
      <c r="G34" s="15" t="s">
        <v>30</v>
      </c>
      <c r="H34" s="15" t="s">
        <v>30</v>
      </c>
      <c r="I34" s="15" t="s">
        <v>30</v>
      </c>
      <c r="J34" s="15" t="s">
        <v>30</v>
      </c>
      <c r="K34" s="15" t="s">
        <v>30</v>
      </c>
      <c r="L34" s="15" t="s">
        <v>31</v>
      </c>
      <c r="M34" s="15" t="s">
        <v>30</v>
      </c>
      <c r="N34" s="15" t="s">
        <v>30</v>
      </c>
      <c r="O34" s="15" t="s">
        <v>31</v>
      </c>
      <c r="P34" s="15" t="s">
        <v>31</v>
      </c>
      <c r="Q34" s="15" t="s">
        <v>31</v>
      </c>
      <c r="R34" s="15" t="s">
        <v>30</v>
      </c>
      <c r="S34" s="15" t="s">
        <v>31</v>
      </c>
      <c r="T34" s="15" t="s">
        <v>32</v>
      </c>
      <c r="U34" s="15"/>
      <c r="V34" s="15" t="s">
        <v>85</v>
      </c>
      <c r="W34" s="42">
        <v>44902</v>
      </c>
      <c r="X34" s="15" t="s">
        <v>147</v>
      </c>
      <c r="Y34" s="15">
        <v>8</v>
      </c>
      <c r="Z34" s="38">
        <f t="shared" si="0"/>
        <v>0.88888888888888884</v>
      </c>
      <c r="AA34" s="43">
        <f t="shared" si="1"/>
        <v>11</v>
      </c>
    </row>
    <row r="35" spans="1:27" x14ac:dyDescent="0.2">
      <c r="A35" s="15" t="s">
        <v>86</v>
      </c>
      <c r="B35" s="15" t="s">
        <v>30</v>
      </c>
      <c r="C35" s="15" t="s">
        <v>30</v>
      </c>
      <c r="D35" s="15" t="s">
        <v>30</v>
      </c>
      <c r="E35" s="15" t="s">
        <v>31</v>
      </c>
      <c r="F35" s="15" t="s">
        <v>31</v>
      </c>
      <c r="G35" s="15" t="s">
        <v>30</v>
      </c>
      <c r="H35" s="15" t="s">
        <v>30</v>
      </c>
      <c r="I35" s="15" t="s">
        <v>30</v>
      </c>
      <c r="J35" s="15" t="s">
        <v>30</v>
      </c>
      <c r="K35" s="15" t="s">
        <v>30</v>
      </c>
      <c r="L35" s="15" t="s">
        <v>31</v>
      </c>
      <c r="M35" s="15" t="s">
        <v>31</v>
      </c>
      <c r="N35" s="15" t="s">
        <v>31</v>
      </c>
      <c r="O35" s="15" t="s">
        <v>30</v>
      </c>
      <c r="P35" s="15" t="s">
        <v>31</v>
      </c>
      <c r="Q35" s="15" t="s">
        <v>31</v>
      </c>
      <c r="R35" s="15" t="s">
        <v>30</v>
      </c>
      <c r="S35" s="15" t="s">
        <v>31</v>
      </c>
      <c r="T35" s="15" t="s">
        <v>62</v>
      </c>
      <c r="U35" s="15"/>
      <c r="V35" s="15" t="s">
        <v>178</v>
      </c>
      <c r="W35" s="42">
        <v>44902</v>
      </c>
      <c r="X35" s="15" t="s">
        <v>165</v>
      </c>
      <c r="Y35" s="15">
        <v>7</v>
      </c>
      <c r="Z35" s="38">
        <f t="shared" si="0"/>
        <v>0.77777777777777779</v>
      </c>
      <c r="AA35" s="43">
        <f t="shared" si="1"/>
        <v>10</v>
      </c>
    </row>
    <row r="36" spans="1:27" x14ac:dyDescent="0.2">
      <c r="A36" s="15" t="s">
        <v>29</v>
      </c>
      <c r="B36" s="15" t="s">
        <v>30</v>
      </c>
      <c r="C36" s="15" t="s">
        <v>30</v>
      </c>
      <c r="D36" s="15" t="s">
        <v>31</v>
      </c>
      <c r="E36" s="15" t="s">
        <v>31</v>
      </c>
      <c r="F36" s="15" t="s">
        <v>30</v>
      </c>
      <c r="G36" s="15" t="s">
        <v>30</v>
      </c>
      <c r="H36" s="15" t="s">
        <v>31</v>
      </c>
      <c r="I36" s="15" t="s">
        <v>30</v>
      </c>
      <c r="J36" s="15" t="s">
        <v>30</v>
      </c>
      <c r="K36" s="15" t="s">
        <v>30</v>
      </c>
      <c r="L36" s="15" t="s">
        <v>31</v>
      </c>
      <c r="M36" s="15" t="s">
        <v>31</v>
      </c>
      <c r="N36" s="15" t="s">
        <v>31</v>
      </c>
      <c r="O36" s="15" t="s">
        <v>30</v>
      </c>
      <c r="P36" s="15" t="s">
        <v>31</v>
      </c>
      <c r="Q36" s="15" t="s">
        <v>31</v>
      </c>
      <c r="R36" s="15" t="s">
        <v>31</v>
      </c>
      <c r="S36" s="15" t="s">
        <v>31</v>
      </c>
      <c r="T36" s="15" t="s">
        <v>32</v>
      </c>
      <c r="U36" s="15"/>
      <c r="V36" s="15" t="s">
        <v>33</v>
      </c>
      <c r="W36" s="42">
        <v>44897</v>
      </c>
      <c r="X36" s="15" t="s">
        <v>147</v>
      </c>
      <c r="Y36" s="15">
        <v>7</v>
      </c>
      <c r="Z36" s="38">
        <f t="shared" si="0"/>
        <v>0.77777777777777779</v>
      </c>
      <c r="AA36" s="43">
        <f t="shared" si="1"/>
        <v>8</v>
      </c>
    </row>
    <row r="37" spans="1:27" x14ac:dyDescent="0.2">
      <c r="A37" s="15" t="s">
        <v>88</v>
      </c>
      <c r="B37" s="15" t="s">
        <v>30</v>
      </c>
      <c r="C37" s="15" t="s">
        <v>30</v>
      </c>
      <c r="D37" s="15" t="s">
        <v>31</v>
      </c>
      <c r="E37" s="15" t="s">
        <v>31</v>
      </c>
      <c r="F37" s="15" t="s">
        <v>31</v>
      </c>
      <c r="G37" s="15" t="s">
        <v>31</v>
      </c>
      <c r="H37" s="15" t="s">
        <v>31</v>
      </c>
      <c r="I37" s="15" t="s">
        <v>31</v>
      </c>
      <c r="J37" s="15" t="s">
        <v>31</v>
      </c>
      <c r="K37" s="15" t="s">
        <v>31</v>
      </c>
      <c r="L37" s="15" t="s">
        <v>31</v>
      </c>
      <c r="M37" s="15" t="s">
        <v>31</v>
      </c>
      <c r="N37" s="15" t="s">
        <v>31</v>
      </c>
      <c r="O37" s="15" t="s">
        <v>31</v>
      </c>
      <c r="P37" s="15" t="s">
        <v>31</v>
      </c>
      <c r="Q37" s="15" t="s">
        <v>31</v>
      </c>
      <c r="R37" s="15" t="s">
        <v>31</v>
      </c>
      <c r="S37" s="15" t="s">
        <v>31</v>
      </c>
      <c r="T37" s="15" t="s">
        <v>160</v>
      </c>
      <c r="U37" s="15"/>
      <c r="V37" s="15" t="s">
        <v>179</v>
      </c>
      <c r="W37" s="42">
        <v>44961</v>
      </c>
      <c r="X37" s="15" t="s">
        <v>147</v>
      </c>
      <c r="Y37" s="15">
        <v>2</v>
      </c>
      <c r="Z37" s="38">
        <f t="shared" si="0"/>
        <v>0.22222222222222221</v>
      </c>
      <c r="AA37" s="43">
        <f t="shared" si="1"/>
        <v>2</v>
      </c>
    </row>
    <row r="38" spans="1:27" x14ac:dyDescent="0.2">
      <c r="A38" s="15" t="s">
        <v>89</v>
      </c>
      <c r="B38" s="15" t="s">
        <v>30</v>
      </c>
      <c r="C38" s="15" t="s">
        <v>30</v>
      </c>
      <c r="D38" s="15" t="s">
        <v>31</v>
      </c>
      <c r="E38" s="15" t="s">
        <v>31</v>
      </c>
      <c r="F38" s="15" t="s">
        <v>30</v>
      </c>
      <c r="G38" s="15" t="s">
        <v>30</v>
      </c>
      <c r="H38" s="15" t="s">
        <v>30</v>
      </c>
      <c r="I38" s="15" t="s">
        <v>31</v>
      </c>
      <c r="J38" s="15" t="s">
        <v>30</v>
      </c>
      <c r="K38" s="15" t="s">
        <v>30</v>
      </c>
      <c r="L38" s="15" t="s">
        <v>31</v>
      </c>
      <c r="M38" s="15" t="s">
        <v>30</v>
      </c>
      <c r="N38" s="15" t="s">
        <v>30</v>
      </c>
      <c r="O38" s="15" t="s">
        <v>30</v>
      </c>
      <c r="P38" s="15" t="s">
        <v>31</v>
      </c>
      <c r="Q38" s="15" t="s">
        <v>31</v>
      </c>
      <c r="R38" s="15" t="s">
        <v>30</v>
      </c>
      <c r="S38" s="15" t="s">
        <v>31</v>
      </c>
      <c r="T38" s="15" t="s">
        <v>36</v>
      </c>
      <c r="U38" s="15" t="s">
        <v>32</v>
      </c>
      <c r="V38" s="15" t="s">
        <v>180</v>
      </c>
      <c r="W38" s="42">
        <v>44979</v>
      </c>
      <c r="X38" s="15" t="s">
        <v>154</v>
      </c>
      <c r="Y38" s="15">
        <v>8</v>
      </c>
      <c r="Z38" s="38">
        <f t="shared" si="0"/>
        <v>0.88888888888888884</v>
      </c>
      <c r="AA38" s="43">
        <f t="shared" si="1"/>
        <v>11</v>
      </c>
    </row>
    <row r="39" spans="1:27" x14ac:dyDescent="0.2">
      <c r="A39" s="15" t="s">
        <v>91</v>
      </c>
      <c r="B39" s="15" t="s">
        <v>30</v>
      </c>
      <c r="C39" s="15" t="s">
        <v>30</v>
      </c>
      <c r="D39" s="15" t="s">
        <v>30</v>
      </c>
      <c r="E39" s="15" t="s">
        <v>31</v>
      </c>
      <c r="F39" s="15" t="s">
        <v>31</v>
      </c>
      <c r="G39" s="15" t="s">
        <v>30</v>
      </c>
      <c r="H39" s="15" t="s">
        <v>30</v>
      </c>
      <c r="I39" s="15" t="s">
        <v>30</v>
      </c>
      <c r="J39" s="15" t="s">
        <v>30</v>
      </c>
      <c r="K39" s="15" t="s">
        <v>30</v>
      </c>
      <c r="L39" s="15" t="s">
        <v>31</v>
      </c>
      <c r="M39" s="15" t="s">
        <v>31</v>
      </c>
      <c r="N39" s="15" t="s">
        <v>30</v>
      </c>
      <c r="O39" s="15" t="s">
        <v>31</v>
      </c>
      <c r="P39" s="15" t="s">
        <v>31</v>
      </c>
      <c r="Q39" s="15" t="s">
        <v>31</v>
      </c>
      <c r="R39" s="15" t="s">
        <v>30</v>
      </c>
      <c r="S39" s="15" t="s">
        <v>31</v>
      </c>
      <c r="T39" s="15" t="s">
        <v>59</v>
      </c>
      <c r="U39" s="15"/>
      <c r="V39" s="15" t="s">
        <v>181</v>
      </c>
      <c r="W39" s="42">
        <v>44979</v>
      </c>
      <c r="X39" s="15" t="s">
        <v>147</v>
      </c>
      <c r="Y39" s="15">
        <v>8</v>
      </c>
      <c r="Z39" s="38">
        <f t="shared" si="0"/>
        <v>0.88888888888888884</v>
      </c>
      <c r="AA39" s="43">
        <f t="shared" si="1"/>
        <v>10</v>
      </c>
    </row>
    <row r="40" spans="1:27" x14ac:dyDescent="0.2">
      <c r="A40" s="15" t="s">
        <v>93</v>
      </c>
      <c r="B40" s="15" t="s">
        <v>30</v>
      </c>
      <c r="C40" s="15" t="s">
        <v>30</v>
      </c>
      <c r="D40" s="15" t="s">
        <v>31</v>
      </c>
      <c r="E40" s="15" t="s">
        <v>31</v>
      </c>
      <c r="F40" s="15" t="s">
        <v>31</v>
      </c>
      <c r="G40" s="15" t="s">
        <v>31</v>
      </c>
      <c r="H40" s="15" t="s">
        <v>31</v>
      </c>
      <c r="I40" s="15" t="s">
        <v>31</v>
      </c>
      <c r="J40" s="15" t="s">
        <v>30</v>
      </c>
      <c r="K40" s="15" t="s">
        <v>30</v>
      </c>
      <c r="L40" s="15" t="s">
        <v>31</v>
      </c>
      <c r="M40" s="15" t="s">
        <v>31</v>
      </c>
      <c r="N40" s="15" t="s">
        <v>31</v>
      </c>
      <c r="O40" s="15" t="s">
        <v>31</v>
      </c>
      <c r="P40" s="15" t="s">
        <v>31</v>
      </c>
      <c r="Q40" s="15" t="s">
        <v>31</v>
      </c>
      <c r="R40" s="15" t="s">
        <v>31</v>
      </c>
      <c r="S40" s="15" t="s">
        <v>30</v>
      </c>
      <c r="T40" s="15" t="s">
        <v>36</v>
      </c>
      <c r="U40" s="15"/>
      <c r="V40" s="15" t="s">
        <v>95</v>
      </c>
      <c r="W40" s="42">
        <v>44902</v>
      </c>
      <c r="X40" s="15" t="s">
        <v>177</v>
      </c>
      <c r="Y40" s="15">
        <v>4</v>
      </c>
      <c r="Z40" s="38">
        <f t="shared" si="0"/>
        <v>0.44444444444444442</v>
      </c>
      <c r="AA40" s="43">
        <f t="shared" si="1"/>
        <v>5</v>
      </c>
    </row>
    <row r="41" spans="1:27" x14ac:dyDescent="0.2">
      <c r="A41" s="15" t="s">
        <v>96</v>
      </c>
      <c r="B41" s="15" t="s">
        <v>30</v>
      </c>
      <c r="C41" s="15" t="s">
        <v>30</v>
      </c>
      <c r="D41" s="15" t="s">
        <v>30</v>
      </c>
      <c r="E41" s="15" t="s">
        <v>31</v>
      </c>
      <c r="F41" s="15" t="s">
        <v>31</v>
      </c>
      <c r="G41" s="15" t="s">
        <v>30</v>
      </c>
      <c r="H41" s="15" t="s">
        <v>30</v>
      </c>
      <c r="I41" s="15" t="s">
        <v>31</v>
      </c>
      <c r="J41" s="15" t="s">
        <v>30</v>
      </c>
      <c r="K41" s="15" t="s">
        <v>30</v>
      </c>
      <c r="L41" s="15" t="s">
        <v>30</v>
      </c>
      <c r="M41" s="15" t="s">
        <v>31</v>
      </c>
      <c r="N41" s="15" t="s">
        <v>31</v>
      </c>
      <c r="O41" s="15" t="s">
        <v>31</v>
      </c>
      <c r="P41" s="15" t="s">
        <v>31</v>
      </c>
      <c r="Q41" s="15" t="s">
        <v>31</v>
      </c>
      <c r="R41" s="15" t="s">
        <v>30</v>
      </c>
      <c r="S41" s="15" t="s">
        <v>31</v>
      </c>
      <c r="T41" s="15" t="s">
        <v>59</v>
      </c>
      <c r="U41" s="15"/>
      <c r="V41" s="15" t="s">
        <v>97</v>
      </c>
      <c r="W41" s="42">
        <v>44902</v>
      </c>
      <c r="X41" s="15" t="s">
        <v>147</v>
      </c>
      <c r="Y41" s="15">
        <v>6</v>
      </c>
      <c r="Z41" s="38">
        <f t="shared" si="0"/>
        <v>0.66666666666666663</v>
      </c>
      <c r="AA41" s="43">
        <f t="shared" si="1"/>
        <v>9</v>
      </c>
    </row>
    <row r="42" spans="1:27" x14ac:dyDescent="0.2">
      <c r="A42" s="15" t="s">
        <v>133</v>
      </c>
      <c r="B42" s="15" t="s">
        <v>30</v>
      </c>
      <c r="C42" s="15" t="s">
        <v>30</v>
      </c>
      <c r="D42" s="15" t="s">
        <v>30</v>
      </c>
      <c r="E42" s="15" t="s">
        <v>30</v>
      </c>
      <c r="F42" s="15" t="s">
        <v>31</v>
      </c>
      <c r="G42" s="15" t="s">
        <v>30</v>
      </c>
      <c r="H42" s="15" t="s">
        <v>30</v>
      </c>
      <c r="I42" s="15" t="s">
        <v>31</v>
      </c>
      <c r="J42" s="15" t="s">
        <v>30</v>
      </c>
      <c r="K42" s="15" t="s">
        <v>30</v>
      </c>
      <c r="L42" s="15" t="s">
        <v>31</v>
      </c>
      <c r="M42" s="15" t="s">
        <v>31</v>
      </c>
      <c r="N42" s="15" t="s">
        <v>31</v>
      </c>
      <c r="O42" s="15" t="s">
        <v>30</v>
      </c>
      <c r="P42" s="15" t="s">
        <v>31</v>
      </c>
      <c r="Q42" s="15" t="s">
        <v>30</v>
      </c>
      <c r="R42" s="15" t="s">
        <v>30</v>
      </c>
      <c r="S42" s="15" t="s">
        <v>31</v>
      </c>
      <c r="T42" s="15" t="s">
        <v>59</v>
      </c>
      <c r="U42" s="15"/>
      <c r="V42" s="15" t="s">
        <v>134</v>
      </c>
      <c r="W42" s="42">
        <v>44902</v>
      </c>
      <c r="X42" s="15" t="s">
        <v>147</v>
      </c>
      <c r="Y42" s="15">
        <v>6</v>
      </c>
      <c r="Z42" s="38">
        <f t="shared" si="0"/>
        <v>0.66666666666666663</v>
      </c>
      <c r="AA42" s="43">
        <f t="shared" si="1"/>
        <v>11</v>
      </c>
    </row>
    <row r="43" spans="1:27" x14ac:dyDescent="0.2">
      <c r="A43" s="15" t="s">
        <v>99</v>
      </c>
      <c r="B43" s="15" t="s">
        <v>30</v>
      </c>
      <c r="C43" s="15" t="s">
        <v>31</v>
      </c>
      <c r="D43" s="15" t="s">
        <v>30</v>
      </c>
      <c r="E43" s="15" t="s">
        <v>31</v>
      </c>
      <c r="F43" s="15" t="s">
        <v>31</v>
      </c>
      <c r="G43" s="15" t="s">
        <v>30</v>
      </c>
      <c r="H43" s="15" t="s">
        <v>31</v>
      </c>
      <c r="I43" s="15" t="s">
        <v>31</v>
      </c>
      <c r="J43" s="15" t="s">
        <v>30</v>
      </c>
      <c r="K43" s="15" t="s">
        <v>30</v>
      </c>
      <c r="L43" s="15" t="s">
        <v>31</v>
      </c>
      <c r="M43" s="15" t="s">
        <v>31</v>
      </c>
      <c r="N43" s="15" t="s">
        <v>31</v>
      </c>
      <c r="O43" s="15" t="s">
        <v>30</v>
      </c>
      <c r="P43" s="15" t="s">
        <v>31</v>
      </c>
      <c r="Q43" s="15" t="s">
        <v>31</v>
      </c>
      <c r="R43" s="15" t="s">
        <v>31</v>
      </c>
      <c r="S43" s="15" t="s">
        <v>31</v>
      </c>
      <c r="T43" s="15" t="s">
        <v>62</v>
      </c>
      <c r="U43" s="15"/>
      <c r="V43" s="15" t="s">
        <v>182</v>
      </c>
      <c r="W43" s="42">
        <v>44902</v>
      </c>
      <c r="X43" s="15" t="s">
        <v>147</v>
      </c>
      <c r="Y43" s="15">
        <v>4</v>
      </c>
      <c r="Z43" s="38">
        <f t="shared" si="0"/>
        <v>0.44444444444444442</v>
      </c>
      <c r="AA43" s="43">
        <f t="shared" si="1"/>
        <v>6</v>
      </c>
    </row>
    <row r="44" spans="1:27" x14ac:dyDescent="0.2">
      <c r="A44" s="15" t="s">
        <v>101</v>
      </c>
      <c r="B44" s="15" t="s">
        <v>30</v>
      </c>
      <c r="C44" s="15" t="s">
        <v>31</v>
      </c>
      <c r="D44" s="15" t="s">
        <v>30</v>
      </c>
      <c r="E44" s="15" t="s">
        <v>31</v>
      </c>
      <c r="F44" s="15" t="s">
        <v>31</v>
      </c>
      <c r="G44" s="15" t="s">
        <v>30</v>
      </c>
      <c r="H44" s="15" t="s">
        <v>31</v>
      </c>
      <c r="I44" s="15" t="s">
        <v>31</v>
      </c>
      <c r="J44" s="15" t="s">
        <v>30</v>
      </c>
      <c r="K44" s="15" t="s">
        <v>31</v>
      </c>
      <c r="L44" s="15" t="s">
        <v>31</v>
      </c>
      <c r="M44" s="15" t="s">
        <v>31</v>
      </c>
      <c r="N44" s="15" t="s">
        <v>31</v>
      </c>
      <c r="O44" s="15" t="s">
        <v>31</v>
      </c>
      <c r="P44" s="15" t="s">
        <v>31</v>
      </c>
      <c r="Q44" s="15" t="s">
        <v>31</v>
      </c>
      <c r="R44" s="15" t="s">
        <v>31</v>
      </c>
      <c r="S44" s="15" t="s">
        <v>31</v>
      </c>
      <c r="T44" s="15" t="s">
        <v>36</v>
      </c>
      <c r="U44" s="15"/>
      <c r="V44" s="15" t="s">
        <v>183</v>
      </c>
      <c r="W44" s="42">
        <v>44980</v>
      </c>
      <c r="X44" s="15" t="s">
        <v>147</v>
      </c>
      <c r="Y44" s="15">
        <v>3</v>
      </c>
      <c r="Z44" s="38">
        <f t="shared" si="0"/>
        <v>0.33333333333333331</v>
      </c>
      <c r="AA44" s="43">
        <f t="shared" si="1"/>
        <v>4</v>
      </c>
    </row>
    <row r="45" spans="1:27" x14ac:dyDescent="0.2">
      <c r="A45" s="15" t="s">
        <v>104</v>
      </c>
      <c r="B45" s="15" t="s">
        <v>30</v>
      </c>
      <c r="C45" s="15" t="s">
        <v>30</v>
      </c>
      <c r="D45" s="15" t="s">
        <v>31</v>
      </c>
      <c r="E45" s="15" t="s">
        <v>31</v>
      </c>
      <c r="F45" s="15" t="s">
        <v>30</v>
      </c>
      <c r="G45" s="15" t="s">
        <v>30</v>
      </c>
      <c r="H45" s="15" t="s">
        <v>30</v>
      </c>
      <c r="I45" s="15" t="s">
        <v>31</v>
      </c>
      <c r="J45" s="15" t="s">
        <v>30</v>
      </c>
      <c r="K45" s="15" t="s">
        <v>30</v>
      </c>
      <c r="L45" s="15" t="s">
        <v>30</v>
      </c>
      <c r="M45" s="15" t="s">
        <v>30</v>
      </c>
      <c r="N45" s="15" t="s">
        <v>30</v>
      </c>
      <c r="O45" s="15" t="s">
        <v>31</v>
      </c>
      <c r="P45" s="15" t="s">
        <v>31</v>
      </c>
      <c r="Q45" s="15" t="s">
        <v>31</v>
      </c>
      <c r="R45" s="15" t="s">
        <v>31</v>
      </c>
      <c r="S45" s="15" t="s">
        <v>31</v>
      </c>
      <c r="T45" s="15" t="s">
        <v>59</v>
      </c>
      <c r="U45" s="15"/>
      <c r="V45" s="15" t="s">
        <v>105</v>
      </c>
      <c r="W45" s="42">
        <v>44902</v>
      </c>
      <c r="X45" s="15" t="s">
        <v>147</v>
      </c>
      <c r="Y45" s="15">
        <v>8</v>
      </c>
      <c r="Z45" s="38">
        <f t="shared" si="0"/>
        <v>0.88888888888888884</v>
      </c>
      <c r="AA45" s="43">
        <f t="shared" si="1"/>
        <v>10</v>
      </c>
    </row>
    <row r="46" spans="1:27" x14ac:dyDescent="0.2">
      <c r="A46" s="15" t="s">
        <v>106</v>
      </c>
      <c r="B46" s="15" t="s">
        <v>30</v>
      </c>
      <c r="C46" s="15" t="s">
        <v>30</v>
      </c>
      <c r="D46" s="15" t="s">
        <v>30</v>
      </c>
      <c r="E46" s="15" t="s">
        <v>31</v>
      </c>
      <c r="F46" s="15" t="s">
        <v>30</v>
      </c>
      <c r="G46" s="15" t="s">
        <v>30</v>
      </c>
      <c r="H46" s="15" t="s">
        <v>30</v>
      </c>
      <c r="I46" s="15" t="s">
        <v>31</v>
      </c>
      <c r="J46" s="15" t="s">
        <v>30</v>
      </c>
      <c r="K46" s="15" t="s">
        <v>30</v>
      </c>
      <c r="L46" s="15" t="s">
        <v>31</v>
      </c>
      <c r="M46" s="15" t="s">
        <v>30</v>
      </c>
      <c r="N46" s="15" t="s">
        <v>30</v>
      </c>
      <c r="O46" s="15" t="s">
        <v>30</v>
      </c>
      <c r="P46" s="15" t="s">
        <v>31</v>
      </c>
      <c r="Q46" s="15" t="s">
        <v>31</v>
      </c>
      <c r="R46" s="15" t="s">
        <v>30</v>
      </c>
      <c r="S46" s="15" t="s">
        <v>31</v>
      </c>
      <c r="T46" s="15" t="s">
        <v>59</v>
      </c>
      <c r="U46" s="15"/>
      <c r="V46" s="15" t="s">
        <v>184</v>
      </c>
      <c r="W46" s="42">
        <v>44902</v>
      </c>
      <c r="X46" s="15" t="s">
        <v>154</v>
      </c>
      <c r="Y46" s="15">
        <v>8</v>
      </c>
      <c r="Z46" s="38">
        <f t="shared" si="0"/>
        <v>0.88888888888888884</v>
      </c>
      <c r="AA46" s="43">
        <f t="shared" si="1"/>
        <v>12</v>
      </c>
    </row>
    <row r="47" spans="1:27" x14ac:dyDescent="0.2">
      <c r="A47" s="15" t="s">
        <v>109</v>
      </c>
      <c r="B47" s="15" t="s">
        <v>30</v>
      </c>
      <c r="C47" s="15" t="s">
        <v>30</v>
      </c>
      <c r="D47" s="15" t="s">
        <v>30</v>
      </c>
      <c r="E47" s="15" t="s">
        <v>31</v>
      </c>
      <c r="F47" s="15" t="s">
        <v>30</v>
      </c>
      <c r="G47" s="15" t="s">
        <v>30</v>
      </c>
      <c r="H47" s="15" t="s">
        <v>30</v>
      </c>
      <c r="I47" s="15" t="s">
        <v>30</v>
      </c>
      <c r="J47" s="15" t="s">
        <v>30</v>
      </c>
      <c r="K47" s="15" t="s">
        <v>30</v>
      </c>
      <c r="L47" s="15" t="s">
        <v>30</v>
      </c>
      <c r="M47" s="15" t="s">
        <v>31</v>
      </c>
      <c r="N47" s="15" t="s">
        <v>30</v>
      </c>
      <c r="O47" s="15" t="s">
        <v>30</v>
      </c>
      <c r="P47" s="15" t="s">
        <v>31</v>
      </c>
      <c r="Q47" s="15" t="s">
        <v>30</v>
      </c>
      <c r="R47" s="15" t="s">
        <v>31</v>
      </c>
      <c r="S47" s="15" t="s">
        <v>31</v>
      </c>
      <c r="T47" s="15" t="s">
        <v>59</v>
      </c>
      <c r="U47" s="15"/>
      <c r="V47" s="15" t="s">
        <v>111</v>
      </c>
      <c r="W47" s="42">
        <v>44902</v>
      </c>
      <c r="X47" s="15" t="s">
        <v>185</v>
      </c>
      <c r="Y47" s="15">
        <v>9</v>
      </c>
      <c r="Z47" s="38">
        <f t="shared" si="0"/>
        <v>1</v>
      </c>
      <c r="AA47" s="43">
        <f t="shared" si="1"/>
        <v>13</v>
      </c>
    </row>
    <row r="48" spans="1:27" x14ac:dyDescent="0.2">
      <c r="A48" s="15" t="s">
        <v>112</v>
      </c>
      <c r="B48" s="15" t="s">
        <v>30</v>
      </c>
      <c r="C48" s="15" t="s">
        <v>30</v>
      </c>
      <c r="D48" s="15" t="s">
        <v>30</v>
      </c>
      <c r="E48" s="15" t="s">
        <v>30</v>
      </c>
      <c r="F48" s="15" t="s">
        <v>31</v>
      </c>
      <c r="G48" s="15" t="s">
        <v>31</v>
      </c>
      <c r="H48" s="15" t="s">
        <v>31</v>
      </c>
      <c r="I48" s="15" t="s">
        <v>31</v>
      </c>
      <c r="J48" s="15" t="s">
        <v>31</v>
      </c>
      <c r="K48" s="15" t="s">
        <v>31</v>
      </c>
      <c r="L48" s="15" t="s">
        <v>31</v>
      </c>
      <c r="M48" s="15" t="s">
        <v>31</v>
      </c>
      <c r="N48" s="15" t="s">
        <v>31</v>
      </c>
      <c r="O48" s="15" t="s">
        <v>31</v>
      </c>
      <c r="P48" s="15" t="s">
        <v>31</v>
      </c>
      <c r="Q48" s="15" t="s">
        <v>31</v>
      </c>
      <c r="R48" s="15" t="s">
        <v>31</v>
      </c>
      <c r="S48" s="15" t="s">
        <v>31</v>
      </c>
      <c r="T48" s="15" t="s">
        <v>160</v>
      </c>
      <c r="U48" s="15"/>
      <c r="V48" s="15" t="s">
        <v>186</v>
      </c>
      <c r="W48" s="42">
        <v>44963</v>
      </c>
      <c r="X48" s="15" t="s">
        <v>148</v>
      </c>
      <c r="Y48" s="15">
        <v>2</v>
      </c>
      <c r="Z48" s="38">
        <f t="shared" si="0"/>
        <v>0.22222222222222221</v>
      </c>
      <c r="AA48" s="43">
        <f t="shared" si="1"/>
        <v>4</v>
      </c>
    </row>
    <row r="49" spans="1:27" x14ac:dyDescent="0.2">
      <c r="A49" s="15" t="s">
        <v>124</v>
      </c>
      <c r="B49" s="15" t="s">
        <v>30</v>
      </c>
      <c r="C49" s="15" t="s">
        <v>30</v>
      </c>
      <c r="D49" s="15" t="s">
        <v>31</v>
      </c>
      <c r="E49" s="15" t="s">
        <v>31</v>
      </c>
      <c r="F49" s="15" t="s">
        <v>31</v>
      </c>
      <c r="G49" s="15" t="s">
        <v>30</v>
      </c>
      <c r="H49" s="15" t="s">
        <v>30</v>
      </c>
      <c r="I49" s="15" t="s">
        <v>31</v>
      </c>
      <c r="J49" s="15" t="s">
        <v>30</v>
      </c>
      <c r="K49" s="15" t="s">
        <v>30</v>
      </c>
      <c r="L49" s="15" t="s">
        <v>31</v>
      </c>
      <c r="M49" s="15" t="s">
        <v>31</v>
      </c>
      <c r="N49" s="15" t="s">
        <v>31</v>
      </c>
      <c r="O49" s="15" t="s">
        <v>30</v>
      </c>
      <c r="P49" s="15" t="s">
        <v>31</v>
      </c>
      <c r="Q49" s="15" t="s">
        <v>31</v>
      </c>
      <c r="R49" s="15" t="s">
        <v>31</v>
      </c>
      <c r="S49" s="15" t="s">
        <v>31</v>
      </c>
      <c r="T49" s="15" t="s">
        <v>62</v>
      </c>
      <c r="U49" s="15"/>
      <c r="V49" s="15" t="s">
        <v>125</v>
      </c>
      <c r="W49" s="42">
        <v>44902</v>
      </c>
      <c r="X49" s="15" t="s">
        <v>170</v>
      </c>
      <c r="Y49" s="15">
        <v>6</v>
      </c>
      <c r="Z49" s="38">
        <f t="shared" si="0"/>
        <v>0.66666666666666663</v>
      </c>
      <c r="AA49" s="43">
        <f t="shared" si="1"/>
        <v>7</v>
      </c>
    </row>
    <row r="50" spans="1:27" x14ac:dyDescent="0.2">
      <c r="A50" s="15" t="s">
        <v>127</v>
      </c>
      <c r="B50" s="15" t="s">
        <v>30</v>
      </c>
      <c r="C50" s="15" t="s">
        <v>30</v>
      </c>
      <c r="D50" s="15" t="s">
        <v>30</v>
      </c>
      <c r="E50" s="15" t="s">
        <v>31</v>
      </c>
      <c r="F50" s="15" t="s">
        <v>31</v>
      </c>
      <c r="G50" s="15" t="s">
        <v>30</v>
      </c>
      <c r="H50" s="15" t="s">
        <v>30</v>
      </c>
      <c r="I50" s="15" t="s">
        <v>30</v>
      </c>
      <c r="J50" s="15" t="s">
        <v>30</v>
      </c>
      <c r="K50" s="15" t="s">
        <v>30</v>
      </c>
      <c r="L50" s="15" t="s">
        <v>30</v>
      </c>
      <c r="M50" s="15" t="s">
        <v>30</v>
      </c>
      <c r="N50" s="15" t="s">
        <v>31</v>
      </c>
      <c r="O50" s="15" t="s">
        <v>30</v>
      </c>
      <c r="P50" s="15" t="s">
        <v>31</v>
      </c>
      <c r="Q50" s="15" t="s">
        <v>31</v>
      </c>
      <c r="R50" s="15" t="s">
        <v>30</v>
      </c>
      <c r="S50" s="15" t="s">
        <v>31</v>
      </c>
      <c r="T50" s="15" t="s">
        <v>62</v>
      </c>
      <c r="U50" s="15"/>
      <c r="V50" s="15" t="s">
        <v>187</v>
      </c>
      <c r="W50" s="42">
        <v>44902</v>
      </c>
      <c r="X50" s="15" t="s">
        <v>152</v>
      </c>
      <c r="Y50" s="15">
        <v>7</v>
      </c>
      <c r="Z50" s="38">
        <f t="shared" si="0"/>
        <v>0.77777777777777779</v>
      </c>
      <c r="AA50" s="43">
        <f t="shared" si="1"/>
        <v>12</v>
      </c>
    </row>
    <row r="53" spans="1:27" x14ac:dyDescent="0.2">
      <c r="A53" t="s">
        <v>288</v>
      </c>
      <c r="Y53" s="59">
        <f>AVERAGE(Y3:Y50)</f>
        <v>6.3125</v>
      </c>
      <c r="Z53" s="60">
        <f>AVERAGE(Z3:Z50)</f>
        <v>0.70138888888888895</v>
      </c>
      <c r="AA53" s="59">
        <f t="shared" ref="AA53" si="2">AVERAGE(AA3:AA50)</f>
        <v>8.9791666666666661</v>
      </c>
    </row>
    <row r="54" spans="1:27" x14ac:dyDescent="0.2">
      <c r="A54" t="s">
        <v>289</v>
      </c>
      <c r="Y54" s="59">
        <f>STDEV(Y3:Y50)</f>
        <v>1.9910037028295178</v>
      </c>
      <c r="Z54" s="60">
        <f>STDEV(Z3:Z50)</f>
        <v>0.22122263364772354</v>
      </c>
      <c r="AA54" s="59">
        <f t="shared" ref="AA54" si="3">STDEV(AA3:AA50)</f>
        <v>2.9999261220217823</v>
      </c>
    </row>
    <row r="58" spans="1:27" x14ac:dyDescent="0.2">
      <c r="A58" s="57"/>
      <c r="X58" s="13" t="s">
        <v>188</v>
      </c>
      <c r="Y58" s="13"/>
      <c r="Z58" s="40"/>
    </row>
    <row r="59" spans="1:27" x14ac:dyDescent="0.2">
      <c r="Y59" s="13"/>
      <c r="Z59" s="40"/>
    </row>
    <row r="60" spans="1:27" x14ac:dyDescent="0.2">
      <c r="X60" s="13" t="s">
        <v>189</v>
      </c>
      <c r="Y60" s="13"/>
      <c r="Z60" s="40"/>
    </row>
    <row r="62" spans="1:27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</sheetData>
  <autoFilter ref="A2:AA2" xr:uid="{AF1C2F14-3477-F14D-B0A0-5F70568D386D}">
    <sortState xmlns:xlrd2="http://schemas.microsoft.com/office/spreadsheetml/2017/richdata2" ref="A3:AA50">
      <sortCondition ref="A2:A50"/>
    </sortState>
  </autoFilter>
  <conditionalFormatting sqref="Y3:Y5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2C11-F2F4-2A4B-B2DA-328716AEB235}">
  <dimension ref="A1:C23"/>
  <sheetViews>
    <sheetView workbookViewId="0">
      <selection activeCell="A25" sqref="A25"/>
    </sheetView>
  </sheetViews>
  <sheetFormatPr baseColWidth="10" defaultColWidth="11" defaultRowHeight="16" x14ac:dyDescent="0.2"/>
  <cols>
    <col min="1" max="1" width="64.83203125" customWidth="1"/>
  </cols>
  <sheetData>
    <row r="1" spans="1:3" x14ac:dyDescent="0.2">
      <c r="A1" s="41" t="s">
        <v>7</v>
      </c>
      <c r="B1" s="41" t="s">
        <v>190</v>
      </c>
      <c r="C1" s="41" t="s">
        <v>142</v>
      </c>
    </row>
    <row r="2" spans="1:3" x14ac:dyDescent="0.2">
      <c r="A2" s="51" t="s">
        <v>8</v>
      </c>
      <c r="B2" s="15">
        <v>47</v>
      </c>
      <c r="C2" s="38">
        <v>0.97916666666666663</v>
      </c>
    </row>
    <row r="3" spans="1:3" x14ac:dyDescent="0.2">
      <c r="A3" s="51" t="s">
        <v>15</v>
      </c>
      <c r="B3" s="15">
        <v>44</v>
      </c>
      <c r="C3" s="38">
        <v>0.91666666666666663</v>
      </c>
    </row>
    <row r="4" spans="1:3" x14ac:dyDescent="0.2">
      <c r="A4" s="51" t="s">
        <v>12</v>
      </c>
      <c r="B4" s="15">
        <v>43</v>
      </c>
      <c r="C4" s="38">
        <v>0.89583333333333337</v>
      </c>
    </row>
    <row r="5" spans="1:3" x14ac:dyDescent="0.2">
      <c r="A5" s="51" t="s">
        <v>16</v>
      </c>
      <c r="B5" s="15">
        <v>42</v>
      </c>
      <c r="C5" s="38">
        <v>0.875</v>
      </c>
    </row>
    <row r="6" spans="1:3" x14ac:dyDescent="0.2">
      <c r="A6" s="51" t="s">
        <v>9</v>
      </c>
      <c r="B6" s="15">
        <v>41</v>
      </c>
      <c r="C6" s="38">
        <v>0.85416666666666663</v>
      </c>
    </row>
    <row r="7" spans="1:3" x14ac:dyDescent="0.2">
      <c r="A7" s="15" t="s">
        <v>10</v>
      </c>
      <c r="B7" s="15">
        <v>36</v>
      </c>
      <c r="C7" s="38">
        <v>0.75</v>
      </c>
    </row>
    <row r="8" spans="1:3" x14ac:dyDescent="0.2">
      <c r="A8" s="15" t="s">
        <v>20</v>
      </c>
      <c r="B8" s="15">
        <v>31</v>
      </c>
      <c r="C8" s="38">
        <v>0.64583333333333337</v>
      </c>
    </row>
    <row r="9" spans="1:3" x14ac:dyDescent="0.2">
      <c r="A9" s="51" t="s">
        <v>137</v>
      </c>
      <c r="B9" s="15">
        <v>25</v>
      </c>
      <c r="C9" s="38">
        <v>0.52083333333333337</v>
      </c>
    </row>
    <row r="10" spans="1:3" x14ac:dyDescent="0.2">
      <c r="A10" s="51" t="s">
        <v>11</v>
      </c>
      <c r="B10" s="15">
        <v>24</v>
      </c>
      <c r="C10" s="38">
        <v>0.5</v>
      </c>
    </row>
    <row r="11" spans="1:3" x14ac:dyDescent="0.2">
      <c r="A11" s="15" t="s">
        <v>23</v>
      </c>
      <c r="B11" s="15">
        <v>24</v>
      </c>
      <c r="C11" s="38">
        <v>0.5</v>
      </c>
    </row>
    <row r="12" spans="1:3" x14ac:dyDescent="0.2">
      <c r="A12" s="51" t="s">
        <v>14</v>
      </c>
      <c r="B12" s="15">
        <v>20</v>
      </c>
      <c r="C12" s="38">
        <v>0.41666666666666669</v>
      </c>
    </row>
    <row r="13" spans="1:3" x14ac:dyDescent="0.2">
      <c r="A13" s="15" t="s">
        <v>18</v>
      </c>
      <c r="B13" s="15">
        <v>19</v>
      </c>
      <c r="C13" s="38">
        <v>0.39583333333333331</v>
      </c>
    </row>
    <row r="14" spans="1:3" x14ac:dyDescent="0.2">
      <c r="A14" s="51" t="s">
        <v>19</v>
      </c>
      <c r="B14" s="15">
        <v>17</v>
      </c>
      <c r="C14" s="38">
        <v>0.35416666666666669</v>
      </c>
    </row>
    <row r="15" spans="1:3" x14ac:dyDescent="0.2">
      <c r="A15" s="15" t="s">
        <v>136</v>
      </c>
      <c r="B15" s="15">
        <v>7</v>
      </c>
      <c r="C15" s="38">
        <v>0.14583333333333334</v>
      </c>
    </row>
    <row r="16" spans="1:3" x14ac:dyDescent="0.2">
      <c r="A16" s="15" t="s">
        <v>138</v>
      </c>
      <c r="B16" s="15">
        <v>5</v>
      </c>
      <c r="C16" s="38">
        <v>0.10416666666666667</v>
      </c>
    </row>
    <row r="17" spans="1:3" x14ac:dyDescent="0.2">
      <c r="A17" s="15" t="s">
        <v>21</v>
      </c>
      <c r="B17" s="15">
        <v>2</v>
      </c>
      <c r="C17" s="38">
        <v>4.1666666666666664E-2</v>
      </c>
    </row>
    <row r="18" spans="1:3" x14ac:dyDescent="0.2">
      <c r="A18" s="15" t="s">
        <v>22</v>
      </c>
      <c r="B18" s="15">
        <v>2</v>
      </c>
      <c r="C18" s="38">
        <v>4.1666666666666664E-2</v>
      </c>
    </row>
    <row r="19" spans="1:3" x14ac:dyDescent="0.2">
      <c r="A19" s="15" t="s">
        <v>24</v>
      </c>
      <c r="B19" s="15">
        <v>2</v>
      </c>
      <c r="C19" s="38">
        <v>4.1666666666666664E-2</v>
      </c>
    </row>
    <row r="23" spans="1:3" x14ac:dyDescent="0.2">
      <c r="A23" s="58" t="s">
        <v>287</v>
      </c>
    </row>
  </sheetData>
  <autoFilter ref="A1:C1" xr:uid="{920D2C11-F2F4-2A4B-B2DA-328716AEB235}">
    <sortState xmlns:xlrd2="http://schemas.microsoft.com/office/spreadsheetml/2017/richdata2" ref="A2:C19">
      <sortCondition descending="1" ref="B1:B1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A885-AA1B-624A-8599-0B122C32D6AE}">
  <dimension ref="A1:AA52"/>
  <sheetViews>
    <sheetView workbookViewId="0">
      <pane xSplit="2" ySplit="3" topLeftCell="V38" activePane="bottomRight" state="frozen"/>
      <selection pane="topRight" activeCell="C1" sqref="C1"/>
      <selection pane="bottomLeft" activeCell="A4" sqref="A4"/>
      <selection pane="bottomRight" activeCell="V50" sqref="V50"/>
    </sheetView>
  </sheetViews>
  <sheetFormatPr baseColWidth="10" defaultColWidth="11" defaultRowHeight="16" x14ac:dyDescent="0.2"/>
  <cols>
    <col min="1" max="1" width="6.1640625" customWidth="1"/>
    <col min="2" max="2" width="26" customWidth="1"/>
    <col min="3" max="3" width="18.5" customWidth="1"/>
    <col min="4" max="4" width="18.1640625" customWidth="1"/>
    <col min="5" max="7" width="19.1640625" customWidth="1"/>
    <col min="8" max="8" width="15.5" customWidth="1"/>
    <col min="9" max="9" width="18" customWidth="1"/>
    <col min="10" max="10" width="18.6640625" customWidth="1"/>
    <col min="11" max="11" width="16.1640625" customWidth="1"/>
    <col min="12" max="12" width="13.1640625" customWidth="1"/>
    <col min="13" max="13" width="14.83203125" customWidth="1"/>
    <col min="14" max="14" width="15.1640625" customWidth="1"/>
    <col min="15" max="15" width="17.83203125" customWidth="1"/>
    <col min="16" max="16" width="15" customWidth="1"/>
    <col min="17" max="17" width="17.1640625" customWidth="1"/>
    <col min="18" max="18" width="16.1640625" customWidth="1"/>
    <col min="19" max="19" width="19.5" customWidth="1"/>
    <col min="20" max="20" width="19.33203125" customWidth="1"/>
    <col min="21" max="21" width="17" customWidth="1"/>
    <col min="22" max="22" width="102.33203125" customWidth="1"/>
    <col min="23" max="27" width="12.83203125" customWidth="1"/>
  </cols>
  <sheetData>
    <row r="1" spans="1:27" ht="34" x14ac:dyDescent="0.2">
      <c r="A1" s="15"/>
      <c r="B1" s="29" t="s">
        <v>0</v>
      </c>
      <c r="C1" s="16" t="s">
        <v>191</v>
      </c>
      <c r="D1" s="16" t="s">
        <v>191</v>
      </c>
      <c r="E1" s="17" t="s">
        <v>192</v>
      </c>
      <c r="F1" s="17" t="s">
        <v>192</v>
      </c>
      <c r="G1" s="16" t="s">
        <v>191</v>
      </c>
      <c r="H1" s="16" t="s">
        <v>191</v>
      </c>
      <c r="I1" s="16" t="s">
        <v>191</v>
      </c>
      <c r="J1" s="16" t="s">
        <v>191</v>
      </c>
      <c r="K1" s="16" t="s">
        <v>191</v>
      </c>
      <c r="L1" s="16" t="s">
        <v>191</v>
      </c>
      <c r="M1" s="17" t="s">
        <v>192</v>
      </c>
      <c r="N1" s="17" t="s">
        <v>192</v>
      </c>
      <c r="O1" s="16" t="s">
        <v>191</v>
      </c>
      <c r="P1" s="16" t="s">
        <v>191</v>
      </c>
      <c r="Q1" s="17" t="s">
        <v>192</v>
      </c>
      <c r="R1" s="17" t="s">
        <v>192</v>
      </c>
      <c r="S1" s="17" t="s">
        <v>192</v>
      </c>
      <c r="T1" s="17" t="s">
        <v>192</v>
      </c>
      <c r="U1" s="15">
        <v>36</v>
      </c>
      <c r="V1" s="15"/>
      <c r="W1" s="15"/>
      <c r="X1" s="15"/>
      <c r="Y1" s="18"/>
      <c r="Z1" s="15"/>
      <c r="AA1" s="18"/>
    </row>
    <row r="2" spans="1:27" ht="34" x14ac:dyDescent="0.2">
      <c r="A2" s="15"/>
      <c r="B2" s="29" t="s">
        <v>4</v>
      </c>
      <c r="C2" s="16" t="s">
        <v>191</v>
      </c>
      <c r="D2" s="16" t="s">
        <v>191</v>
      </c>
      <c r="E2" s="17" t="s">
        <v>192</v>
      </c>
      <c r="F2" s="19" t="s">
        <v>193</v>
      </c>
      <c r="G2" s="16" t="s">
        <v>191</v>
      </c>
      <c r="H2" s="16" t="s">
        <v>191</v>
      </c>
      <c r="I2" s="16" t="s">
        <v>191</v>
      </c>
      <c r="J2" s="16" t="s">
        <v>191</v>
      </c>
      <c r="K2" s="16" t="s">
        <v>191</v>
      </c>
      <c r="L2" s="16" t="s">
        <v>191</v>
      </c>
      <c r="M2" s="17" t="s">
        <v>192</v>
      </c>
      <c r="N2" s="17" t="s">
        <v>192</v>
      </c>
      <c r="O2" s="16" t="s">
        <v>191</v>
      </c>
      <c r="P2" s="17" t="s">
        <v>192</v>
      </c>
      <c r="Q2" s="20" t="s">
        <v>194</v>
      </c>
      <c r="R2" s="17" t="s">
        <v>192</v>
      </c>
      <c r="S2" s="17" t="s">
        <v>195</v>
      </c>
      <c r="T2" s="21" t="s">
        <v>193</v>
      </c>
      <c r="U2" s="15">
        <v>58</v>
      </c>
      <c r="V2" s="15"/>
      <c r="W2" s="15"/>
      <c r="X2" s="15"/>
      <c r="Y2" s="18"/>
      <c r="Z2" s="15"/>
      <c r="AA2" s="18"/>
    </row>
    <row r="3" spans="1:27" ht="102" x14ac:dyDescent="0.2">
      <c r="A3" s="22" t="s">
        <v>6</v>
      </c>
      <c r="B3" s="22" t="s">
        <v>7</v>
      </c>
      <c r="C3" s="23" t="s">
        <v>8</v>
      </c>
      <c r="D3" s="23" t="s">
        <v>9</v>
      </c>
      <c r="E3" s="23" t="s">
        <v>10</v>
      </c>
      <c r="F3" s="23" t="s">
        <v>136</v>
      </c>
      <c r="G3" s="23" t="s">
        <v>11</v>
      </c>
      <c r="H3" s="23" t="s">
        <v>12</v>
      </c>
      <c r="I3" s="23" t="s">
        <v>137</v>
      </c>
      <c r="J3" s="23" t="s">
        <v>14</v>
      </c>
      <c r="K3" s="23" t="s">
        <v>15</v>
      </c>
      <c r="L3" s="23" t="s">
        <v>16</v>
      </c>
      <c r="M3" s="23" t="s">
        <v>17</v>
      </c>
      <c r="N3" s="23" t="s">
        <v>18</v>
      </c>
      <c r="O3" s="23" t="s">
        <v>19</v>
      </c>
      <c r="P3" s="23" t="s">
        <v>20</v>
      </c>
      <c r="Q3" s="23" t="s">
        <v>21</v>
      </c>
      <c r="R3" s="23" t="s">
        <v>22</v>
      </c>
      <c r="S3" s="23" t="s">
        <v>23</v>
      </c>
      <c r="T3" s="23" t="s">
        <v>24</v>
      </c>
      <c r="U3" s="22" t="s">
        <v>25</v>
      </c>
      <c r="V3" s="22" t="s">
        <v>26</v>
      </c>
      <c r="W3" s="22" t="s">
        <v>28</v>
      </c>
      <c r="X3" s="22" t="s">
        <v>196</v>
      </c>
      <c r="Y3" s="24" t="s">
        <v>197</v>
      </c>
      <c r="Z3" s="23" t="s">
        <v>198</v>
      </c>
      <c r="AA3" s="24" t="s">
        <v>199</v>
      </c>
    </row>
    <row r="4" spans="1:27" ht="17" x14ac:dyDescent="0.2">
      <c r="A4" s="25">
        <v>1</v>
      </c>
      <c r="B4" s="26" t="s">
        <v>40</v>
      </c>
      <c r="C4" s="25" t="s">
        <v>30</v>
      </c>
      <c r="D4" s="25" t="s">
        <v>30</v>
      </c>
      <c r="E4" s="25" t="s">
        <v>31</v>
      </c>
      <c r="F4" s="25" t="s">
        <v>31</v>
      </c>
      <c r="G4" s="25" t="s">
        <v>31</v>
      </c>
      <c r="H4" s="25" t="s">
        <v>31</v>
      </c>
      <c r="I4" s="25" t="s">
        <v>31</v>
      </c>
      <c r="J4" s="25" t="s">
        <v>31</v>
      </c>
      <c r="K4" s="25" t="s">
        <v>31</v>
      </c>
      <c r="L4" s="25" t="s">
        <v>31</v>
      </c>
      <c r="M4" s="25" t="s">
        <v>31</v>
      </c>
      <c r="N4" s="25" t="s">
        <v>31</v>
      </c>
      <c r="O4" s="25" t="s">
        <v>31</v>
      </c>
      <c r="P4" s="25" t="s">
        <v>31</v>
      </c>
      <c r="Q4" s="25" t="s">
        <v>31</v>
      </c>
      <c r="R4" s="25" t="s">
        <v>31</v>
      </c>
      <c r="S4" s="25" t="s">
        <v>31</v>
      </c>
      <c r="T4" s="25" t="s">
        <v>31</v>
      </c>
      <c r="U4" s="26" t="s">
        <v>200</v>
      </c>
      <c r="V4" s="29" t="s">
        <v>201</v>
      </c>
      <c r="W4" s="26" t="s">
        <v>202</v>
      </c>
      <c r="X4" s="25">
        <v>8</v>
      </c>
      <c r="Y4" s="27">
        <v>0.22222222222222221</v>
      </c>
      <c r="Z4" s="25">
        <v>8</v>
      </c>
      <c r="AA4" s="27">
        <v>0.13793103448275862</v>
      </c>
    </row>
    <row r="5" spans="1:27" ht="17" x14ac:dyDescent="0.2">
      <c r="A5" s="25">
        <v>2</v>
      </c>
      <c r="B5" s="26" t="s">
        <v>38</v>
      </c>
      <c r="C5" s="25" t="s">
        <v>30</v>
      </c>
      <c r="D5" s="25" t="s">
        <v>30</v>
      </c>
      <c r="E5" s="25" t="s">
        <v>30</v>
      </c>
      <c r="F5" s="25" t="s">
        <v>30</v>
      </c>
      <c r="G5" s="25" t="s">
        <v>31</v>
      </c>
      <c r="H5" s="25" t="s">
        <v>31</v>
      </c>
      <c r="I5" s="25" t="s">
        <v>31</v>
      </c>
      <c r="J5" s="25" t="s">
        <v>31</v>
      </c>
      <c r="K5" s="25" t="s">
        <v>31</v>
      </c>
      <c r="L5" s="25" t="s">
        <v>31</v>
      </c>
      <c r="M5" s="25" t="s">
        <v>31</v>
      </c>
      <c r="N5" s="25" t="s">
        <v>31</v>
      </c>
      <c r="O5" s="25" t="s">
        <v>31</v>
      </c>
      <c r="P5" s="25" t="s">
        <v>31</v>
      </c>
      <c r="Q5" s="25" t="s">
        <v>31</v>
      </c>
      <c r="R5" s="25" t="s">
        <v>31</v>
      </c>
      <c r="S5" s="25" t="s">
        <v>31</v>
      </c>
      <c r="T5" s="25" t="s">
        <v>31</v>
      </c>
      <c r="U5" s="26" t="s">
        <v>200</v>
      </c>
      <c r="V5" s="29" t="s">
        <v>203</v>
      </c>
      <c r="W5" s="26" t="s">
        <v>202</v>
      </c>
      <c r="X5" s="25">
        <v>8</v>
      </c>
      <c r="Y5" s="27">
        <v>0.22222222222222221</v>
      </c>
      <c r="Z5" s="25">
        <v>12</v>
      </c>
      <c r="AA5" s="27">
        <v>0.20689655172413793</v>
      </c>
    </row>
    <row r="6" spans="1:27" ht="17" x14ac:dyDescent="0.2">
      <c r="A6" s="25">
        <v>3</v>
      </c>
      <c r="B6" s="26" t="s">
        <v>35</v>
      </c>
      <c r="C6" s="25" t="s">
        <v>31</v>
      </c>
      <c r="D6" s="25" t="s">
        <v>31</v>
      </c>
      <c r="E6" s="25" t="s">
        <v>30</v>
      </c>
      <c r="F6" s="25" t="s">
        <v>31</v>
      </c>
      <c r="G6" s="25" t="s">
        <v>31</v>
      </c>
      <c r="H6" s="25" t="s">
        <v>31</v>
      </c>
      <c r="I6" s="25" t="s">
        <v>31</v>
      </c>
      <c r="J6" s="25" t="s">
        <v>31</v>
      </c>
      <c r="K6" s="25" t="s">
        <v>31</v>
      </c>
      <c r="L6" s="25" t="s">
        <v>31</v>
      </c>
      <c r="M6" s="25" t="s">
        <v>31</v>
      </c>
      <c r="N6" s="25" t="s">
        <v>31</v>
      </c>
      <c r="O6" s="25" t="s">
        <v>31</v>
      </c>
      <c r="P6" s="25" t="s">
        <v>31</v>
      </c>
      <c r="Q6" s="25" t="s">
        <v>31</v>
      </c>
      <c r="R6" s="25" t="s">
        <v>31</v>
      </c>
      <c r="S6" s="25" t="s">
        <v>31</v>
      </c>
      <c r="T6" s="25" t="s">
        <v>31</v>
      </c>
      <c r="U6" s="26" t="s">
        <v>200</v>
      </c>
      <c r="V6" s="29" t="s">
        <v>204</v>
      </c>
      <c r="W6" s="26" t="s">
        <v>202</v>
      </c>
      <c r="X6" s="25">
        <v>0</v>
      </c>
      <c r="Y6" s="27">
        <v>0</v>
      </c>
      <c r="Z6" s="25">
        <v>3</v>
      </c>
      <c r="AA6" s="27">
        <v>5.1724137931034482E-2</v>
      </c>
    </row>
    <row r="7" spans="1:27" ht="17" x14ac:dyDescent="0.2">
      <c r="A7" s="25">
        <v>4</v>
      </c>
      <c r="B7" s="26" t="s">
        <v>43</v>
      </c>
      <c r="C7" s="25" t="s">
        <v>31</v>
      </c>
      <c r="D7" s="25" t="s">
        <v>31</v>
      </c>
      <c r="E7" s="25" t="s">
        <v>31</v>
      </c>
      <c r="F7" s="25" t="s">
        <v>31</v>
      </c>
      <c r="G7" s="25" t="s">
        <v>31</v>
      </c>
      <c r="H7" s="25" t="s">
        <v>31</v>
      </c>
      <c r="I7" s="25" t="s">
        <v>31</v>
      </c>
      <c r="J7" s="25" t="s">
        <v>31</v>
      </c>
      <c r="K7" s="25" t="s">
        <v>31</v>
      </c>
      <c r="L7" s="25" t="s">
        <v>31</v>
      </c>
      <c r="M7" s="25" t="s">
        <v>31</v>
      </c>
      <c r="N7" s="25" t="s">
        <v>31</v>
      </c>
      <c r="O7" s="25" t="s">
        <v>31</v>
      </c>
      <c r="P7" s="25" t="s">
        <v>31</v>
      </c>
      <c r="Q7" s="25" t="s">
        <v>31</v>
      </c>
      <c r="R7" s="25" t="s">
        <v>31</v>
      </c>
      <c r="S7" s="25" t="s">
        <v>31</v>
      </c>
      <c r="T7" s="25" t="s">
        <v>31</v>
      </c>
      <c r="U7" s="26" t="s">
        <v>200</v>
      </c>
      <c r="V7" s="29" t="s">
        <v>205</v>
      </c>
      <c r="W7" s="26" t="s">
        <v>202</v>
      </c>
      <c r="X7" s="25">
        <v>0</v>
      </c>
      <c r="Y7" s="27">
        <v>0</v>
      </c>
      <c r="Z7" s="25">
        <v>0</v>
      </c>
      <c r="AA7" s="27">
        <v>0</v>
      </c>
    </row>
    <row r="8" spans="1:27" ht="17" x14ac:dyDescent="0.2">
      <c r="A8" s="25">
        <v>5</v>
      </c>
      <c r="B8" s="26" t="s">
        <v>45</v>
      </c>
      <c r="C8" s="25" t="s">
        <v>30</v>
      </c>
      <c r="D8" s="25" t="s">
        <v>30</v>
      </c>
      <c r="E8" s="25" t="s">
        <v>31</v>
      </c>
      <c r="F8" s="25" t="s">
        <v>31</v>
      </c>
      <c r="G8" s="25" t="s">
        <v>31</v>
      </c>
      <c r="H8" s="25" t="s">
        <v>31</v>
      </c>
      <c r="I8" s="25" t="s">
        <v>31</v>
      </c>
      <c r="J8" s="25" t="s">
        <v>31</v>
      </c>
      <c r="K8" s="25" t="s">
        <v>31</v>
      </c>
      <c r="L8" s="25" t="s">
        <v>31</v>
      </c>
      <c r="M8" s="25" t="s">
        <v>31</v>
      </c>
      <c r="N8" s="25" t="s">
        <v>31</v>
      </c>
      <c r="O8" s="25" t="s">
        <v>31</v>
      </c>
      <c r="P8" s="25" t="s">
        <v>31</v>
      </c>
      <c r="Q8" s="25" t="s">
        <v>31</v>
      </c>
      <c r="R8" s="25" t="s">
        <v>31</v>
      </c>
      <c r="S8" s="25" t="s">
        <v>31</v>
      </c>
      <c r="T8" s="25" t="s">
        <v>31</v>
      </c>
      <c r="U8" s="26" t="s">
        <v>200</v>
      </c>
      <c r="V8" s="29" t="s">
        <v>206</v>
      </c>
      <c r="W8" s="26" t="s">
        <v>202</v>
      </c>
      <c r="X8" s="25">
        <v>8</v>
      </c>
      <c r="Y8" s="27">
        <v>0.22222222222222221</v>
      </c>
      <c r="Z8" s="25">
        <v>8</v>
      </c>
      <c r="AA8" s="27">
        <v>0.13793103448275862</v>
      </c>
    </row>
    <row r="9" spans="1:27" ht="17" x14ac:dyDescent="0.2">
      <c r="A9" s="25">
        <v>6</v>
      </c>
      <c r="B9" s="26" t="s">
        <v>47</v>
      </c>
      <c r="C9" s="25" t="s">
        <v>30</v>
      </c>
      <c r="D9" s="25" t="s">
        <v>30</v>
      </c>
      <c r="E9" s="25" t="s">
        <v>30</v>
      </c>
      <c r="F9" s="25" t="s">
        <v>30</v>
      </c>
      <c r="G9" s="25" t="s">
        <v>31</v>
      </c>
      <c r="H9" s="25" t="s">
        <v>31</v>
      </c>
      <c r="I9" s="25" t="s">
        <v>31</v>
      </c>
      <c r="J9" s="25" t="s">
        <v>31</v>
      </c>
      <c r="K9" s="25" t="s">
        <v>31</v>
      </c>
      <c r="L9" s="25" t="s">
        <v>31</v>
      </c>
      <c r="M9" s="25" t="s">
        <v>31</v>
      </c>
      <c r="N9" s="25" t="s">
        <v>31</v>
      </c>
      <c r="O9" s="25" t="s">
        <v>31</v>
      </c>
      <c r="P9" s="25" t="s">
        <v>31</v>
      </c>
      <c r="Q9" s="25" t="s">
        <v>31</v>
      </c>
      <c r="R9" s="25" t="s">
        <v>31</v>
      </c>
      <c r="S9" s="25" t="s">
        <v>31</v>
      </c>
      <c r="T9" s="25" t="s">
        <v>31</v>
      </c>
      <c r="U9" s="26" t="s">
        <v>200</v>
      </c>
      <c r="V9" s="29" t="s">
        <v>207</v>
      </c>
      <c r="W9" s="26" t="s">
        <v>202</v>
      </c>
      <c r="X9" s="25">
        <v>8</v>
      </c>
      <c r="Y9" s="27">
        <v>0.22222222222222221</v>
      </c>
      <c r="Z9" s="25">
        <v>12</v>
      </c>
      <c r="AA9" s="27">
        <v>0.20689655172413793</v>
      </c>
    </row>
    <row r="10" spans="1:27" x14ac:dyDescent="0.2">
      <c r="A10" s="25">
        <v>7</v>
      </c>
      <c r="B10" s="26" t="s">
        <v>129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0" t="s">
        <v>36</v>
      </c>
      <c r="V10" s="31" t="s">
        <v>130</v>
      </c>
      <c r="W10" s="32"/>
      <c r="X10" s="32"/>
      <c r="Y10" s="27"/>
      <c r="Z10" s="27"/>
      <c r="AA10" s="27"/>
    </row>
    <row r="11" spans="1:27" ht="17" x14ac:dyDescent="0.2">
      <c r="A11" s="25">
        <v>8</v>
      </c>
      <c r="B11" s="26" t="s">
        <v>113</v>
      </c>
      <c r="C11" s="15" t="s">
        <v>30</v>
      </c>
      <c r="D11" s="15" t="s">
        <v>30</v>
      </c>
      <c r="E11" s="15" t="s">
        <v>31</v>
      </c>
      <c r="F11" s="15" t="s">
        <v>30</v>
      </c>
      <c r="G11" s="15" t="s">
        <v>30</v>
      </c>
      <c r="H11" s="15" t="s">
        <v>31</v>
      </c>
      <c r="I11" s="15" t="s">
        <v>30</v>
      </c>
      <c r="J11" s="15" t="s">
        <v>30</v>
      </c>
      <c r="K11" s="15" t="s">
        <v>30</v>
      </c>
      <c r="L11" s="15" t="s">
        <v>31</v>
      </c>
      <c r="M11" s="15" t="s">
        <v>31</v>
      </c>
      <c r="N11" s="15" t="s">
        <v>31</v>
      </c>
      <c r="O11" s="15" t="s">
        <v>31</v>
      </c>
      <c r="P11" s="15" t="s">
        <v>30</v>
      </c>
      <c r="Q11" s="15" t="s">
        <v>31</v>
      </c>
      <c r="R11" s="15" t="s">
        <v>30</v>
      </c>
      <c r="S11" s="15" t="s">
        <v>30</v>
      </c>
      <c r="T11" s="15" t="s">
        <v>31</v>
      </c>
      <c r="U11" s="26" t="s">
        <v>200</v>
      </c>
      <c r="V11" s="29" t="s">
        <v>208</v>
      </c>
      <c r="W11" s="26" t="s">
        <v>202</v>
      </c>
      <c r="X11" s="25">
        <v>24</v>
      </c>
      <c r="Y11" s="27">
        <v>0.66666666666666663</v>
      </c>
      <c r="Z11" s="25">
        <v>34</v>
      </c>
      <c r="AA11" s="27">
        <v>0.58620689655172409</v>
      </c>
    </row>
    <row r="12" spans="1:27" ht="34" x14ac:dyDescent="0.2">
      <c r="A12" s="25">
        <v>9</v>
      </c>
      <c r="B12" s="26" t="s">
        <v>49</v>
      </c>
      <c r="C12" s="15" t="s">
        <v>30</v>
      </c>
      <c r="D12" s="15" t="s">
        <v>30</v>
      </c>
      <c r="E12" s="15" t="s">
        <v>30</v>
      </c>
      <c r="F12" s="15" t="s">
        <v>31</v>
      </c>
      <c r="G12" s="15" t="s">
        <v>30</v>
      </c>
      <c r="H12" s="15" t="s">
        <v>30</v>
      </c>
      <c r="I12" s="15" t="s">
        <v>30</v>
      </c>
      <c r="J12" s="15" t="s">
        <v>31</v>
      </c>
      <c r="K12" s="15" t="s">
        <v>30</v>
      </c>
      <c r="L12" s="15" t="s">
        <v>30</v>
      </c>
      <c r="M12" s="15" t="s">
        <v>31</v>
      </c>
      <c r="N12" s="15" t="s">
        <v>31</v>
      </c>
      <c r="O12" s="15" t="s">
        <v>30</v>
      </c>
      <c r="P12" s="15" t="s">
        <v>31</v>
      </c>
      <c r="Q12" s="15" t="s">
        <v>31</v>
      </c>
      <c r="R12" s="15" t="s">
        <v>31</v>
      </c>
      <c r="S12" s="15" t="s">
        <v>30</v>
      </c>
      <c r="T12" s="15" t="s">
        <v>31</v>
      </c>
      <c r="U12" s="26" t="s">
        <v>200</v>
      </c>
      <c r="V12" s="29" t="s">
        <v>209</v>
      </c>
      <c r="W12" s="26" t="s">
        <v>202</v>
      </c>
      <c r="X12" s="25">
        <v>32</v>
      </c>
      <c r="Y12" s="27">
        <v>0.88888888888888884</v>
      </c>
      <c r="Z12" s="25">
        <v>38</v>
      </c>
      <c r="AA12" s="27">
        <v>0.65517241379310343</v>
      </c>
    </row>
    <row r="13" spans="1:27" ht="17" x14ac:dyDescent="0.2">
      <c r="A13" s="25">
        <v>10</v>
      </c>
      <c r="B13" s="26" t="s">
        <v>126</v>
      </c>
      <c r="C13" s="25" t="s">
        <v>31</v>
      </c>
      <c r="D13" s="25" t="s">
        <v>31</v>
      </c>
      <c r="E13" s="25" t="s">
        <v>31</v>
      </c>
      <c r="F13" s="25" t="s">
        <v>31</v>
      </c>
      <c r="G13" s="25" t="s">
        <v>31</v>
      </c>
      <c r="H13" s="25" t="s">
        <v>31</v>
      </c>
      <c r="I13" s="25" t="s">
        <v>31</v>
      </c>
      <c r="J13" s="25" t="s">
        <v>31</v>
      </c>
      <c r="K13" s="25" t="s">
        <v>31</v>
      </c>
      <c r="L13" s="25" t="s">
        <v>31</v>
      </c>
      <c r="M13" s="25" t="s">
        <v>31</v>
      </c>
      <c r="N13" s="25" t="s">
        <v>31</v>
      </c>
      <c r="O13" s="25" t="s">
        <v>31</v>
      </c>
      <c r="P13" s="25" t="s">
        <v>31</v>
      </c>
      <c r="Q13" s="25" t="s">
        <v>31</v>
      </c>
      <c r="R13" s="25" t="s">
        <v>31</v>
      </c>
      <c r="S13" s="25" t="s">
        <v>31</v>
      </c>
      <c r="T13" s="25" t="s">
        <v>31</v>
      </c>
      <c r="U13" s="26" t="s">
        <v>200</v>
      </c>
      <c r="V13" s="29" t="s">
        <v>210</v>
      </c>
      <c r="W13" s="26" t="s">
        <v>202</v>
      </c>
      <c r="X13" s="25">
        <v>0</v>
      </c>
      <c r="Y13" s="27">
        <v>0</v>
      </c>
      <c r="Z13" s="25">
        <v>0</v>
      </c>
      <c r="AA13" s="27">
        <v>0</v>
      </c>
    </row>
    <row r="14" spans="1:27" ht="17" x14ac:dyDescent="0.2">
      <c r="A14" s="25">
        <v>11</v>
      </c>
      <c r="B14" s="26" t="s">
        <v>52</v>
      </c>
      <c r="C14" s="25" t="s">
        <v>31</v>
      </c>
      <c r="D14" s="25" t="s">
        <v>31</v>
      </c>
      <c r="E14" s="25" t="s">
        <v>31</v>
      </c>
      <c r="F14" s="25" t="s">
        <v>31</v>
      </c>
      <c r="G14" s="25" t="s">
        <v>31</v>
      </c>
      <c r="H14" s="25" t="s">
        <v>31</v>
      </c>
      <c r="I14" s="25" t="s">
        <v>31</v>
      </c>
      <c r="J14" s="25" t="s">
        <v>31</v>
      </c>
      <c r="K14" s="25" t="s">
        <v>31</v>
      </c>
      <c r="L14" s="25" t="s">
        <v>31</v>
      </c>
      <c r="M14" s="25" t="s">
        <v>31</v>
      </c>
      <c r="N14" s="25" t="s">
        <v>31</v>
      </c>
      <c r="O14" s="25" t="s">
        <v>31</v>
      </c>
      <c r="P14" s="25" t="s">
        <v>31</v>
      </c>
      <c r="Q14" s="25" t="s">
        <v>31</v>
      </c>
      <c r="R14" s="25" t="s">
        <v>31</v>
      </c>
      <c r="S14" s="25" t="s">
        <v>31</v>
      </c>
      <c r="T14" s="25" t="s">
        <v>31</v>
      </c>
      <c r="U14" s="26" t="s">
        <v>200</v>
      </c>
      <c r="V14" s="29" t="s">
        <v>211</v>
      </c>
      <c r="W14" s="26" t="s">
        <v>202</v>
      </c>
      <c r="X14" s="25">
        <v>0</v>
      </c>
      <c r="Y14" s="27">
        <v>0</v>
      </c>
      <c r="Z14" s="25">
        <v>0</v>
      </c>
      <c r="AA14" s="27">
        <v>0</v>
      </c>
    </row>
    <row r="15" spans="1:27" ht="17" x14ac:dyDescent="0.2">
      <c r="A15" s="25">
        <v>12</v>
      </c>
      <c r="B15" s="26" t="s">
        <v>54</v>
      </c>
      <c r="C15" s="25" t="s">
        <v>30</v>
      </c>
      <c r="D15" s="25" t="s">
        <v>30</v>
      </c>
      <c r="E15" s="25" t="s">
        <v>30</v>
      </c>
      <c r="F15" s="25" t="s">
        <v>31</v>
      </c>
      <c r="G15" s="25" t="s">
        <v>31</v>
      </c>
      <c r="H15" s="25" t="s">
        <v>31</v>
      </c>
      <c r="I15" s="25" t="s">
        <v>31</v>
      </c>
      <c r="J15" s="25" t="s">
        <v>31</v>
      </c>
      <c r="K15" s="25" t="s">
        <v>31</v>
      </c>
      <c r="L15" s="25" t="s">
        <v>31</v>
      </c>
      <c r="M15" s="25" t="s">
        <v>31</v>
      </c>
      <c r="N15" s="25" t="s">
        <v>31</v>
      </c>
      <c r="O15" s="25" t="s">
        <v>31</v>
      </c>
      <c r="P15" s="25" t="s">
        <v>30</v>
      </c>
      <c r="Q15" s="25" t="s">
        <v>31</v>
      </c>
      <c r="R15" s="25" t="s">
        <v>31</v>
      </c>
      <c r="S15" s="25" t="s">
        <v>31</v>
      </c>
      <c r="T15" s="25" t="s">
        <v>31</v>
      </c>
      <c r="U15" s="26" t="s">
        <v>200</v>
      </c>
      <c r="V15" s="29" t="s">
        <v>212</v>
      </c>
      <c r="W15" s="26" t="s">
        <v>202</v>
      </c>
      <c r="X15" s="25">
        <v>8</v>
      </c>
      <c r="Y15" s="27">
        <v>0.22222222222222221</v>
      </c>
      <c r="Z15" s="25">
        <v>14</v>
      </c>
      <c r="AA15" s="27">
        <v>0.2413793103448276</v>
      </c>
    </row>
    <row r="16" spans="1:27" ht="17" x14ac:dyDescent="0.2">
      <c r="A16" s="25">
        <v>13</v>
      </c>
      <c r="B16" s="26" t="s">
        <v>56</v>
      </c>
      <c r="C16" s="25" t="s">
        <v>30</v>
      </c>
      <c r="D16" s="25" t="s">
        <v>30</v>
      </c>
      <c r="E16" s="25" t="s">
        <v>31</v>
      </c>
      <c r="F16" s="25" t="s">
        <v>31</v>
      </c>
      <c r="G16" s="25" t="s">
        <v>31</v>
      </c>
      <c r="H16" s="25" t="s">
        <v>31</v>
      </c>
      <c r="I16" s="25" t="s">
        <v>31</v>
      </c>
      <c r="J16" s="25" t="s">
        <v>31</v>
      </c>
      <c r="K16" s="25" t="s">
        <v>31</v>
      </c>
      <c r="L16" s="25" t="s">
        <v>31</v>
      </c>
      <c r="M16" s="25" t="s">
        <v>31</v>
      </c>
      <c r="N16" s="25" t="s">
        <v>31</v>
      </c>
      <c r="O16" s="25" t="s">
        <v>31</v>
      </c>
      <c r="P16" s="25" t="s">
        <v>31</v>
      </c>
      <c r="Q16" s="25" t="s">
        <v>31</v>
      </c>
      <c r="R16" s="25" t="s">
        <v>31</v>
      </c>
      <c r="S16" s="25" t="s">
        <v>31</v>
      </c>
      <c r="T16" s="25" t="s">
        <v>31</v>
      </c>
      <c r="U16" s="26" t="s">
        <v>200</v>
      </c>
      <c r="V16" s="29" t="s">
        <v>213</v>
      </c>
      <c r="W16" s="26" t="s">
        <v>214</v>
      </c>
      <c r="X16" s="25">
        <v>8</v>
      </c>
      <c r="Y16" s="27">
        <v>0.22222222222222221</v>
      </c>
      <c r="Z16" s="25">
        <v>8</v>
      </c>
      <c r="AA16" s="27">
        <v>0.13793103448275862</v>
      </c>
    </row>
    <row r="17" spans="1:27" ht="17" x14ac:dyDescent="0.2">
      <c r="A17" s="25">
        <v>14</v>
      </c>
      <c r="B17" s="26" t="s">
        <v>58</v>
      </c>
      <c r="C17" s="25" t="s">
        <v>30</v>
      </c>
      <c r="D17" s="25" t="s">
        <v>30</v>
      </c>
      <c r="E17" s="25" t="s">
        <v>30</v>
      </c>
      <c r="F17" s="25" t="s">
        <v>31</v>
      </c>
      <c r="G17" s="25" t="s">
        <v>31</v>
      </c>
      <c r="H17" s="25" t="s">
        <v>31</v>
      </c>
      <c r="I17" s="25" t="s">
        <v>31</v>
      </c>
      <c r="J17" s="25" t="s">
        <v>31</v>
      </c>
      <c r="K17" s="25" t="s">
        <v>31</v>
      </c>
      <c r="L17" s="25" t="s">
        <v>31</v>
      </c>
      <c r="M17" s="25" t="s">
        <v>31</v>
      </c>
      <c r="N17" s="25" t="s">
        <v>31</v>
      </c>
      <c r="O17" s="25" t="s">
        <v>31</v>
      </c>
      <c r="P17" s="25" t="s">
        <v>31</v>
      </c>
      <c r="Q17" s="25" t="s">
        <v>31</v>
      </c>
      <c r="R17" s="25" t="s">
        <v>31</v>
      </c>
      <c r="S17" s="25" t="s">
        <v>31</v>
      </c>
      <c r="T17" s="25" t="s">
        <v>31</v>
      </c>
      <c r="U17" s="26" t="s">
        <v>200</v>
      </c>
      <c r="V17" s="33" t="s">
        <v>163</v>
      </c>
      <c r="W17" s="26" t="s">
        <v>214</v>
      </c>
      <c r="X17" s="25">
        <v>8</v>
      </c>
      <c r="Y17" s="27">
        <v>0.22222222222222221</v>
      </c>
      <c r="Z17" s="25">
        <v>11</v>
      </c>
      <c r="AA17" s="27">
        <v>0.18965517241379309</v>
      </c>
    </row>
    <row r="18" spans="1:27" ht="17" x14ac:dyDescent="0.2">
      <c r="A18" s="25">
        <v>15</v>
      </c>
      <c r="B18" s="26" t="s">
        <v>61</v>
      </c>
      <c r="C18" s="25" t="s">
        <v>30</v>
      </c>
      <c r="D18" s="25" t="s">
        <v>30</v>
      </c>
      <c r="E18" s="25" t="s">
        <v>31</v>
      </c>
      <c r="F18" s="25" t="s">
        <v>31</v>
      </c>
      <c r="G18" s="25" t="s">
        <v>31</v>
      </c>
      <c r="H18" s="25" t="s">
        <v>31</v>
      </c>
      <c r="I18" s="25" t="s">
        <v>31</v>
      </c>
      <c r="J18" s="25" t="s">
        <v>31</v>
      </c>
      <c r="K18" s="25" t="s">
        <v>31</v>
      </c>
      <c r="L18" s="25" t="s">
        <v>31</v>
      </c>
      <c r="M18" s="25" t="s">
        <v>31</v>
      </c>
      <c r="N18" s="25" t="s">
        <v>31</v>
      </c>
      <c r="O18" s="25" t="s">
        <v>31</v>
      </c>
      <c r="P18" s="25" t="s">
        <v>31</v>
      </c>
      <c r="Q18" s="25" t="s">
        <v>31</v>
      </c>
      <c r="R18" s="25" t="s">
        <v>31</v>
      </c>
      <c r="S18" s="25" t="s">
        <v>31</v>
      </c>
      <c r="T18" s="25" t="s">
        <v>31</v>
      </c>
      <c r="U18" s="26" t="s">
        <v>200</v>
      </c>
      <c r="V18" s="29" t="s">
        <v>215</v>
      </c>
      <c r="W18" s="26" t="s">
        <v>214</v>
      </c>
      <c r="X18" s="25">
        <v>8</v>
      </c>
      <c r="Y18" s="27">
        <v>0.22222222222222221</v>
      </c>
      <c r="Z18" s="25">
        <v>8</v>
      </c>
      <c r="AA18" s="27">
        <v>0.13793103448275862</v>
      </c>
    </row>
    <row r="19" spans="1:27" ht="17" x14ac:dyDescent="0.2">
      <c r="A19" s="25">
        <v>16</v>
      </c>
      <c r="B19" s="26" t="s">
        <v>64</v>
      </c>
      <c r="C19" s="25" t="s">
        <v>30</v>
      </c>
      <c r="D19" s="25" t="s">
        <v>30</v>
      </c>
      <c r="E19" s="25" t="s">
        <v>30</v>
      </c>
      <c r="F19" s="25" t="s">
        <v>30</v>
      </c>
      <c r="G19" s="25" t="s">
        <v>31</v>
      </c>
      <c r="H19" s="25" t="s">
        <v>31</v>
      </c>
      <c r="I19" s="25" t="s">
        <v>31</v>
      </c>
      <c r="J19" s="25" t="s">
        <v>31</v>
      </c>
      <c r="K19" s="25" t="s">
        <v>31</v>
      </c>
      <c r="L19" s="25" t="s">
        <v>31</v>
      </c>
      <c r="M19" s="25" t="s">
        <v>31</v>
      </c>
      <c r="N19" s="25" t="s">
        <v>31</v>
      </c>
      <c r="O19" s="25" t="s">
        <v>31</v>
      </c>
      <c r="P19" s="25" t="s">
        <v>31</v>
      </c>
      <c r="Q19" s="25" t="s">
        <v>31</v>
      </c>
      <c r="R19" s="25" t="s">
        <v>31</v>
      </c>
      <c r="S19" s="25" t="s">
        <v>31</v>
      </c>
      <c r="T19" s="25" t="s">
        <v>31</v>
      </c>
      <c r="U19" s="26" t="s">
        <v>200</v>
      </c>
      <c r="V19" s="33" t="s">
        <v>161</v>
      </c>
      <c r="W19" s="26" t="s">
        <v>214</v>
      </c>
      <c r="X19" s="25">
        <v>8</v>
      </c>
      <c r="Y19" s="27">
        <v>0.22222222222222221</v>
      </c>
      <c r="Z19" s="25">
        <v>12</v>
      </c>
      <c r="AA19" s="27">
        <v>0.20689655172413793</v>
      </c>
    </row>
    <row r="20" spans="1:27" ht="17" x14ac:dyDescent="0.2">
      <c r="A20" s="25">
        <v>17</v>
      </c>
      <c r="B20" s="26" t="s">
        <v>115</v>
      </c>
      <c r="C20" s="25" t="s">
        <v>31</v>
      </c>
      <c r="D20" s="25" t="s">
        <v>31</v>
      </c>
      <c r="E20" s="25" t="s">
        <v>31</v>
      </c>
      <c r="F20" s="25" t="s">
        <v>31</v>
      </c>
      <c r="G20" s="25" t="s">
        <v>31</v>
      </c>
      <c r="H20" s="25" t="s">
        <v>31</v>
      </c>
      <c r="I20" s="25" t="s">
        <v>31</v>
      </c>
      <c r="J20" s="25" t="s">
        <v>31</v>
      </c>
      <c r="K20" s="25" t="s">
        <v>31</v>
      </c>
      <c r="L20" s="25" t="s">
        <v>31</v>
      </c>
      <c r="M20" s="25" t="s">
        <v>31</v>
      </c>
      <c r="N20" s="25" t="s">
        <v>31</v>
      </c>
      <c r="O20" s="25" t="s">
        <v>31</v>
      </c>
      <c r="P20" s="25" t="s">
        <v>31</v>
      </c>
      <c r="Q20" s="25" t="s">
        <v>31</v>
      </c>
      <c r="R20" s="25" t="s">
        <v>31</v>
      </c>
      <c r="S20" s="25" t="s">
        <v>31</v>
      </c>
      <c r="T20" s="25" t="s">
        <v>31</v>
      </c>
      <c r="U20" s="26" t="s">
        <v>200</v>
      </c>
      <c r="V20" s="29" t="s">
        <v>216</v>
      </c>
      <c r="W20" s="26" t="s">
        <v>214</v>
      </c>
      <c r="X20" s="25">
        <v>0</v>
      </c>
      <c r="Y20" s="27">
        <v>0</v>
      </c>
      <c r="Z20" s="25">
        <v>0</v>
      </c>
      <c r="AA20" s="27">
        <v>0</v>
      </c>
    </row>
    <row r="21" spans="1:27" ht="17" x14ac:dyDescent="0.2">
      <c r="A21" s="25">
        <v>18</v>
      </c>
      <c r="B21" s="26" t="s">
        <v>66</v>
      </c>
      <c r="C21" s="25" t="s">
        <v>30</v>
      </c>
      <c r="D21" s="25" t="s">
        <v>30</v>
      </c>
      <c r="E21" s="25" t="s">
        <v>30</v>
      </c>
      <c r="F21" s="25" t="s">
        <v>31</v>
      </c>
      <c r="G21" s="25" t="s">
        <v>31</v>
      </c>
      <c r="H21" s="25" t="s">
        <v>31</v>
      </c>
      <c r="I21" s="25" t="s">
        <v>31</v>
      </c>
      <c r="J21" s="25" t="s">
        <v>30</v>
      </c>
      <c r="K21" s="25" t="s">
        <v>30</v>
      </c>
      <c r="L21" s="25" t="s">
        <v>30</v>
      </c>
      <c r="M21" s="25" t="s">
        <v>31</v>
      </c>
      <c r="N21" s="25" t="s">
        <v>31</v>
      </c>
      <c r="O21" s="25" t="s">
        <v>31</v>
      </c>
      <c r="P21" s="25" t="s">
        <v>31</v>
      </c>
      <c r="Q21" s="25" t="s">
        <v>31</v>
      </c>
      <c r="R21" s="25" t="s">
        <v>31</v>
      </c>
      <c r="S21" s="25" t="s">
        <v>31</v>
      </c>
      <c r="T21" s="25" t="s">
        <v>31</v>
      </c>
      <c r="U21" s="26" t="s">
        <v>200</v>
      </c>
      <c r="V21" s="29" t="s">
        <v>217</v>
      </c>
      <c r="W21" s="26" t="s">
        <v>214</v>
      </c>
      <c r="X21" s="25">
        <v>20</v>
      </c>
      <c r="Y21" s="27">
        <v>0.55555555555555558</v>
      </c>
      <c r="Z21" s="25">
        <v>23</v>
      </c>
      <c r="AA21" s="27">
        <v>0.39655172413793105</v>
      </c>
    </row>
    <row r="22" spans="1:27" ht="17" x14ac:dyDescent="0.2">
      <c r="A22" s="25">
        <v>19</v>
      </c>
      <c r="B22" s="26" t="s">
        <v>117</v>
      </c>
      <c r="C22" s="25" t="s">
        <v>30</v>
      </c>
      <c r="D22" s="25" t="s">
        <v>30</v>
      </c>
      <c r="E22" s="25" t="s">
        <v>30</v>
      </c>
      <c r="F22" s="25" t="s">
        <v>31</v>
      </c>
      <c r="G22" s="25" t="s">
        <v>31</v>
      </c>
      <c r="H22" s="25" t="s">
        <v>31</v>
      </c>
      <c r="I22" s="25" t="s">
        <v>31</v>
      </c>
      <c r="J22" s="25" t="s">
        <v>31</v>
      </c>
      <c r="K22" s="25" t="s">
        <v>31</v>
      </c>
      <c r="L22" s="25" t="s">
        <v>31</v>
      </c>
      <c r="M22" s="25" t="s">
        <v>31</v>
      </c>
      <c r="N22" s="25" t="s">
        <v>31</v>
      </c>
      <c r="O22" s="25" t="s">
        <v>31</v>
      </c>
      <c r="P22" s="25" t="s">
        <v>31</v>
      </c>
      <c r="Q22" s="25" t="s">
        <v>31</v>
      </c>
      <c r="R22" s="25" t="s">
        <v>31</v>
      </c>
      <c r="S22" s="25" t="s">
        <v>31</v>
      </c>
      <c r="T22" s="25" t="s">
        <v>31</v>
      </c>
      <c r="U22" s="26" t="s">
        <v>200</v>
      </c>
      <c r="V22" s="29" t="s">
        <v>218</v>
      </c>
      <c r="W22" s="26" t="s">
        <v>214</v>
      </c>
      <c r="X22" s="25">
        <v>8</v>
      </c>
      <c r="Y22" s="27">
        <v>0.22222222222222221</v>
      </c>
      <c r="Z22" s="25">
        <v>11</v>
      </c>
      <c r="AA22" s="27">
        <v>0.18965517241379309</v>
      </c>
    </row>
    <row r="23" spans="1:27" ht="17" x14ac:dyDescent="0.2">
      <c r="A23" s="25">
        <v>20</v>
      </c>
      <c r="B23" s="26" t="s">
        <v>68</v>
      </c>
      <c r="C23" s="25" t="s">
        <v>31</v>
      </c>
      <c r="D23" s="25" t="s">
        <v>31</v>
      </c>
      <c r="E23" s="25" t="s">
        <v>31</v>
      </c>
      <c r="F23" s="25" t="s">
        <v>31</v>
      </c>
      <c r="G23" s="25" t="s">
        <v>31</v>
      </c>
      <c r="H23" s="25" t="s">
        <v>31</v>
      </c>
      <c r="I23" s="25" t="s">
        <v>31</v>
      </c>
      <c r="J23" s="25" t="s">
        <v>31</v>
      </c>
      <c r="K23" s="25" t="s">
        <v>31</v>
      </c>
      <c r="L23" s="25" t="s">
        <v>31</v>
      </c>
      <c r="M23" s="25" t="s">
        <v>31</v>
      </c>
      <c r="N23" s="25" t="s">
        <v>31</v>
      </c>
      <c r="O23" s="25" t="s">
        <v>31</v>
      </c>
      <c r="P23" s="25" t="s">
        <v>31</v>
      </c>
      <c r="Q23" s="25" t="s">
        <v>31</v>
      </c>
      <c r="R23" s="25" t="s">
        <v>31</v>
      </c>
      <c r="S23" s="25" t="s">
        <v>31</v>
      </c>
      <c r="T23" s="25" t="s">
        <v>31</v>
      </c>
      <c r="U23" s="26" t="s">
        <v>200</v>
      </c>
      <c r="V23" s="29" t="s">
        <v>219</v>
      </c>
      <c r="W23" s="26" t="s">
        <v>214</v>
      </c>
      <c r="X23" s="25">
        <v>0</v>
      </c>
      <c r="Y23" s="27">
        <v>0</v>
      </c>
      <c r="Z23" s="25">
        <v>0</v>
      </c>
      <c r="AA23" s="27">
        <v>0</v>
      </c>
    </row>
    <row r="24" spans="1:27" ht="17" x14ac:dyDescent="0.2">
      <c r="A24" s="25">
        <v>21</v>
      </c>
      <c r="B24" s="26" t="s">
        <v>70</v>
      </c>
      <c r="C24" s="25" t="s">
        <v>31</v>
      </c>
      <c r="D24" s="25" t="s">
        <v>31</v>
      </c>
      <c r="E24" s="25" t="s">
        <v>31</v>
      </c>
      <c r="F24" s="25" t="s">
        <v>31</v>
      </c>
      <c r="G24" s="25" t="s">
        <v>31</v>
      </c>
      <c r="H24" s="25" t="s">
        <v>31</v>
      </c>
      <c r="I24" s="25" t="s">
        <v>31</v>
      </c>
      <c r="J24" s="25" t="s">
        <v>31</v>
      </c>
      <c r="K24" s="25" t="s">
        <v>31</v>
      </c>
      <c r="L24" s="25" t="s">
        <v>31</v>
      </c>
      <c r="M24" s="25" t="s">
        <v>31</v>
      </c>
      <c r="N24" s="25" t="s">
        <v>31</v>
      </c>
      <c r="O24" s="25" t="s">
        <v>31</v>
      </c>
      <c r="P24" s="25" t="s">
        <v>31</v>
      </c>
      <c r="Q24" s="25" t="s">
        <v>31</v>
      </c>
      <c r="R24" s="25" t="s">
        <v>31</v>
      </c>
      <c r="S24" s="25" t="s">
        <v>31</v>
      </c>
      <c r="T24" s="25" t="s">
        <v>31</v>
      </c>
      <c r="U24" s="26" t="s">
        <v>200</v>
      </c>
      <c r="V24" s="29" t="s">
        <v>220</v>
      </c>
      <c r="W24" s="26" t="s">
        <v>214</v>
      </c>
      <c r="X24" s="25">
        <v>0</v>
      </c>
      <c r="Y24" s="27">
        <v>0</v>
      </c>
      <c r="Z24" s="25">
        <v>0</v>
      </c>
      <c r="AA24" s="27">
        <v>0</v>
      </c>
    </row>
    <row r="25" spans="1:27" ht="17" x14ac:dyDescent="0.2">
      <c r="A25" s="25">
        <v>22</v>
      </c>
      <c r="B25" s="26" t="s">
        <v>118</v>
      </c>
      <c r="C25" s="25" t="s">
        <v>30</v>
      </c>
      <c r="D25" s="25" t="s">
        <v>30</v>
      </c>
      <c r="E25" s="25" t="s">
        <v>30</v>
      </c>
      <c r="F25" s="25" t="s">
        <v>31</v>
      </c>
      <c r="G25" s="25" t="s">
        <v>30</v>
      </c>
      <c r="H25" s="25" t="s">
        <v>31</v>
      </c>
      <c r="I25" s="25" t="s">
        <v>30</v>
      </c>
      <c r="J25" s="25" t="s">
        <v>30</v>
      </c>
      <c r="K25" s="25" t="s">
        <v>30</v>
      </c>
      <c r="L25" s="25" t="s">
        <v>31</v>
      </c>
      <c r="M25" s="25" t="s">
        <v>30</v>
      </c>
      <c r="N25" s="25" t="s">
        <v>30</v>
      </c>
      <c r="O25" s="25" t="s">
        <v>31</v>
      </c>
      <c r="P25" s="25" t="s">
        <v>30</v>
      </c>
      <c r="Q25" s="25" t="s">
        <v>31</v>
      </c>
      <c r="R25" s="25" t="s">
        <v>31</v>
      </c>
      <c r="S25" s="25" t="s">
        <v>31</v>
      </c>
      <c r="T25" s="25" t="s">
        <v>31</v>
      </c>
      <c r="U25" s="26" t="s">
        <v>200</v>
      </c>
      <c r="V25" s="29" t="s">
        <v>221</v>
      </c>
      <c r="W25" s="26" t="s">
        <v>214</v>
      </c>
      <c r="X25" s="25">
        <v>24</v>
      </c>
      <c r="Y25" s="27">
        <v>0.66666666666666663</v>
      </c>
      <c r="Z25" s="25">
        <v>36</v>
      </c>
      <c r="AA25" s="27">
        <v>0.62068965517241381</v>
      </c>
    </row>
    <row r="26" spans="1:27" ht="17" x14ac:dyDescent="0.2">
      <c r="A26" s="25">
        <v>23</v>
      </c>
      <c r="B26" s="26" t="s">
        <v>72</v>
      </c>
      <c r="C26" s="25" t="s">
        <v>30</v>
      </c>
      <c r="D26" s="25" t="s">
        <v>30</v>
      </c>
      <c r="E26" s="25" t="s">
        <v>30</v>
      </c>
      <c r="F26" s="25" t="s">
        <v>30</v>
      </c>
      <c r="G26" s="25" t="s">
        <v>31</v>
      </c>
      <c r="H26" s="25" t="s">
        <v>31</v>
      </c>
      <c r="I26" s="25" t="s">
        <v>31</v>
      </c>
      <c r="J26" s="25" t="s">
        <v>31</v>
      </c>
      <c r="K26" s="25" t="s">
        <v>31</v>
      </c>
      <c r="L26" s="25" t="s">
        <v>31</v>
      </c>
      <c r="M26" s="25" t="s">
        <v>31</v>
      </c>
      <c r="N26" s="25" t="s">
        <v>31</v>
      </c>
      <c r="O26" s="25" t="s">
        <v>31</v>
      </c>
      <c r="P26" s="25" t="s">
        <v>31</v>
      </c>
      <c r="Q26" s="25" t="s">
        <v>31</v>
      </c>
      <c r="R26" s="25" t="s">
        <v>31</v>
      </c>
      <c r="S26" s="25" t="s">
        <v>31</v>
      </c>
      <c r="T26" s="25" t="s">
        <v>31</v>
      </c>
      <c r="U26" s="26" t="s">
        <v>200</v>
      </c>
      <c r="V26" s="29" t="s">
        <v>222</v>
      </c>
      <c r="W26" s="26" t="s">
        <v>214</v>
      </c>
      <c r="X26" s="25">
        <v>8</v>
      </c>
      <c r="Y26" s="27">
        <v>0.22222222222222221</v>
      </c>
      <c r="Z26" s="25">
        <v>12</v>
      </c>
      <c r="AA26" s="27">
        <v>0.20689655172413793</v>
      </c>
    </row>
    <row r="27" spans="1:27" ht="17" x14ac:dyDescent="0.2">
      <c r="A27" s="25">
        <v>24</v>
      </c>
      <c r="B27" s="26" t="s">
        <v>74</v>
      </c>
      <c r="C27" s="25" t="s">
        <v>30</v>
      </c>
      <c r="D27" s="25" t="s">
        <v>30</v>
      </c>
      <c r="E27" s="25" t="s">
        <v>30</v>
      </c>
      <c r="F27" s="25" t="s">
        <v>30</v>
      </c>
      <c r="G27" s="25" t="s">
        <v>31</v>
      </c>
      <c r="H27" s="25" t="s">
        <v>31</v>
      </c>
      <c r="I27" s="25" t="s">
        <v>31</v>
      </c>
      <c r="J27" s="25" t="s">
        <v>31</v>
      </c>
      <c r="K27" s="25" t="s">
        <v>31</v>
      </c>
      <c r="L27" s="25" t="s">
        <v>31</v>
      </c>
      <c r="M27" s="25" t="s">
        <v>31</v>
      </c>
      <c r="N27" s="25" t="s">
        <v>31</v>
      </c>
      <c r="O27" s="25" t="s">
        <v>31</v>
      </c>
      <c r="P27" s="25" t="s">
        <v>31</v>
      </c>
      <c r="Q27" s="25" t="s">
        <v>31</v>
      </c>
      <c r="R27" s="25" t="s">
        <v>31</v>
      </c>
      <c r="S27" s="25" t="s">
        <v>31</v>
      </c>
      <c r="T27" s="25" t="s">
        <v>31</v>
      </c>
      <c r="U27" s="26" t="s">
        <v>200</v>
      </c>
      <c r="V27" s="29" t="s">
        <v>223</v>
      </c>
      <c r="W27" s="26" t="s">
        <v>214</v>
      </c>
      <c r="X27" s="25">
        <v>8</v>
      </c>
      <c r="Y27" s="27">
        <v>0.22222222222222221</v>
      </c>
      <c r="Z27" s="25">
        <v>12</v>
      </c>
      <c r="AA27" s="27">
        <v>0.20689655172413793</v>
      </c>
    </row>
    <row r="28" spans="1:27" x14ac:dyDescent="0.2">
      <c r="A28" s="25">
        <v>25</v>
      </c>
      <c r="B28" s="26" t="s">
        <v>131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0" t="s">
        <v>224</v>
      </c>
      <c r="V28" s="31" t="s">
        <v>132</v>
      </c>
      <c r="W28" s="32"/>
      <c r="X28" s="32"/>
      <c r="Y28" s="32"/>
      <c r="Z28" s="27"/>
      <c r="AA28" s="27"/>
    </row>
    <row r="29" spans="1:27" ht="17" x14ac:dyDescent="0.2">
      <c r="A29" s="25">
        <v>26</v>
      </c>
      <c r="B29" s="26" t="s">
        <v>76</v>
      </c>
      <c r="C29" s="25" t="s">
        <v>31</v>
      </c>
      <c r="D29" s="25" t="s">
        <v>31</v>
      </c>
      <c r="E29" s="25" t="s">
        <v>31</v>
      </c>
      <c r="F29" s="25" t="s">
        <v>31</v>
      </c>
      <c r="G29" s="25" t="s">
        <v>31</v>
      </c>
      <c r="H29" s="25" t="s">
        <v>31</v>
      </c>
      <c r="I29" s="25" t="s">
        <v>31</v>
      </c>
      <c r="J29" s="25" t="s">
        <v>31</v>
      </c>
      <c r="K29" s="25" t="s">
        <v>31</v>
      </c>
      <c r="L29" s="25" t="s">
        <v>31</v>
      </c>
      <c r="M29" s="25" t="s">
        <v>31</v>
      </c>
      <c r="N29" s="25" t="s">
        <v>31</v>
      </c>
      <c r="O29" s="25" t="s">
        <v>31</v>
      </c>
      <c r="P29" s="25" t="s">
        <v>31</v>
      </c>
      <c r="Q29" s="25" t="s">
        <v>31</v>
      </c>
      <c r="R29" s="25" t="s">
        <v>31</v>
      </c>
      <c r="S29" s="25" t="s">
        <v>31</v>
      </c>
      <c r="T29" s="25" t="s">
        <v>31</v>
      </c>
      <c r="U29" s="26" t="s">
        <v>200</v>
      </c>
      <c r="V29" s="29" t="s">
        <v>225</v>
      </c>
      <c r="W29" s="26" t="s">
        <v>226</v>
      </c>
      <c r="X29" s="25">
        <v>0</v>
      </c>
      <c r="Y29" s="27">
        <v>0</v>
      </c>
      <c r="Z29" s="25">
        <v>0</v>
      </c>
      <c r="AA29" s="27">
        <v>0</v>
      </c>
    </row>
    <row r="30" spans="1:27" ht="17" x14ac:dyDescent="0.2">
      <c r="A30" s="25">
        <v>27</v>
      </c>
      <c r="B30" s="26" t="s">
        <v>120</v>
      </c>
      <c r="C30" s="25" t="s">
        <v>30</v>
      </c>
      <c r="D30" s="25" t="s">
        <v>30</v>
      </c>
      <c r="E30" s="25" t="s">
        <v>30</v>
      </c>
      <c r="F30" s="25" t="s">
        <v>30</v>
      </c>
      <c r="G30" s="25" t="s">
        <v>31</v>
      </c>
      <c r="H30" s="25" t="s">
        <v>31</v>
      </c>
      <c r="I30" s="25" t="s">
        <v>31</v>
      </c>
      <c r="J30" s="25" t="s">
        <v>31</v>
      </c>
      <c r="K30" s="25" t="s">
        <v>31</v>
      </c>
      <c r="L30" s="25" t="s">
        <v>31</v>
      </c>
      <c r="M30" s="25" t="s">
        <v>31</v>
      </c>
      <c r="N30" s="25" t="s">
        <v>31</v>
      </c>
      <c r="O30" s="25" t="s">
        <v>31</v>
      </c>
      <c r="P30" s="25" t="s">
        <v>31</v>
      </c>
      <c r="Q30" s="25" t="s">
        <v>31</v>
      </c>
      <c r="R30" s="25" t="s">
        <v>31</v>
      </c>
      <c r="S30" s="25" t="s">
        <v>31</v>
      </c>
      <c r="T30" s="25" t="s">
        <v>31</v>
      </c>
      <c r="U30" s="26" t="s">
        <v>200</v>
      </c>
      <c r="V30" s="29" t="s">
        <v>227</v>
      </c>
      <c r="W30" s="26" t="s">
        <v>226</v>
      </c>
      <c r="X30" s="25">
        <v>8</v>
      </c>
      <c r="Y30" s="27">
        <v>0.22222222222222221</v>
      </c>
      <c r="Z30" s="25">
        <v>12</v>
      </c>
      <c r="AA30" s="27">
        <v>0.20689655172413793</v>
      </c>
    </row>
    <row r="31" spans="1:27" ht="17" x14ac:dyDescent="0.2">
      <c r="A31" s="25">
        <v>28</v>
      </c>
      <c r="B31" s="26" t="s">
        <v>77</v>
      </c>
      <c r="C31" s="25" t="s">
        <v>30</v>
      </c>
      <c r="D31" s="25" t="s">
        <v>31</v>
      </c>
      <c r="E31" s="25" t="s">
        <v>31</v>
      </c>
      <c r="F31" s="25" t="s">
        <v>31</v>
      </c>
      <c r="G31" s="25" t="s">
        <v>31</v>
      </c>
      <c r="H31" s="25" t="s">
        <v>31</v>
      </c>
      <c r="I31" s="25" t="s">
        <v>31</v>
      </c>
      <c r="J31" s="25" t="s">
        <v>31</v>
      </c>
      <c r="K31" s="25" t="s">
        <v>31</v>
      </c>
      <c r="L31" s="25" t="s">
        <v>31</v>
      </c>
      <c r="M31" s="25" t="s">
        <v>31</v>
      </c>
      <c r="N31" s="25" t="s">
        <v>31</v>
      </c>
      <c r="O31" s="25" t="s">
        <v>31</v>
      </c>
      <c r="P31" s="25" t="s">
        <v>31</v>
      </c>
      <c r="Q31" s="25" t="s">
        <v>31</v>
      </c>
      <c r="R31" s="25" t="s">
        <v>31</v>
      </c>
      <c r="S31" s="25" t="s">
        <v>31</v>
      </c>
      <c r="T31" s="25" t="s">
        <v>31</v>
      </c>
      <c r="U31" s="26" t="s">
        <v>200</v>
      </c>
      <c r="V31" s="29" t="s">
        <v>228</v>
      </c>
      <c r="W31" s="26" t="s">
        <v>226</v>
      </c>
      <c r="X31" s="25">
        <v>4</v>
      </c>
      <c r="Y31" s="27">
        <v>0.1111111111111111</v>
      </c>
      <c r="Z31" s="25">
        <v>4</v>
      </c>
      <c r="AA31" s="27">
        <v>6.8965517241379309E-2</v>
      </c>
    </row>
    <row r="32" spans="1:27" ht="17" x14ac:dyDescent="0.2">
      <c r="A32" s="25">
        <v>29</v>
      </c>
      <c r="B32" s="26" t="s">
        <v>79</v>
      </c>
      <c r="C32" s="25" t="s">
        <v>30</v>
      </c>
      <c r="D32" s="25" t="s">
        <v>30</v>
      </c>
      <c r="E32" s="25" t="s">
        <v>30</v>
      </c>
      <c r="F32" s="25" t="s">
        <v>30</v>
      </c>
      <c r="G32" s="25" t="s">
        <v>31</v>
      </c>
      <c r="H32" s="25" t="s">
        <v>31</v>
      </c>
      <c r="I32" s="25" t="s">
        <v>31</v>
      </c>
      <c r="J32" s="25" t="s">
        <v>31</v>
      </c>
      <c r="K32" s="25" t="s">
        <v>31</v>
      </c>
      <c r="L32" s="25" t="s">
        <v>31</v>
      </c>
      <c r="M32" s="25" t="s">
        <v>31</v>
      </c>
      <c r="N32" s="25" t="s">
        <v>31</v>
      </c>
      <c r="O32" s="25" t="s">
        <v>31</v>
      </c>
      <c r="P32" s="25" t="s">
        <v>31</v>
      </c>
      <c r="Q32" s="25" t="s">
        <v>31</v>
      </c>
      <c r="R32" s="25" t="s">
        <v>31</v>
      </c>
      <c r="S32" s="25" t="s">
        <v>31</v>
      </c>
      <c r="T32" s="25" t="s">
        <v>31</v>
      </c>
      <c r="U32" s="26" t="s">
        <v>200</v>
      </c>
      <c r="V32" s="29" t="s">
        <v>229</v>
      </c>
      <c r="W32" s="26" t="s">
        <v>226</v>
      </c>
      <c r="X32" s="25">
        <v>8</v>
      </c>
      <c r="Y32" s="27">
        <v>0.22222222222222221</v>
      </c>
      <c r="Z32" s="25">
        <v>12</v>
      </c>
      <c r="AA32" s="27">
        <v>0.20689655172413793</v>
      </c>
    </row>
    <row r="33" spans="1:27" ht="17" x14ac:dyDescent="0.2">
      <c r="A33" s="25">
        <v>30</v>
      </c>
      <c r="B33" s="26" t="s">
        <v>122</v>
      </c>
      <c r="C33" s="25" t="s">
        <v>30</v>
      </c>
      <c r="D33" s="25" t="s">
        <v>30</v>
      </c>
      <c r="E33" s="25" t="s">
        <v>30</v>
      </c>
      <c r="F33" s="25" t="s">
        <v>30</v>
      </c>
      <c r="G33" s="25" t="s">
        <v>31</v>
      </c>
      <c r="H33" s="25" t="s">
        <v>31</v>
      </c>
      <c r="I33" s="25" t="s">
        <v>31</v>
      </c>
      <c r="J33" s="25" t="s">
        <v>31</v>
      </c>
      <c r="K33" s="25" t="s">
        <v>31</v>
      </c>
      <c r="L33" s="25" t="s">
        <v>31</v>
      </c>
      <c r="M33" s="25" t="s">
        <v>31</v>
      </c>
      <c r="N33" s="25" t="s">
        <v>31</v>
      </c>
      <c r="O33" s="25" t="s">
        <v>31</v>
      </c>
      <c r="P33" s="25" t="s">
        <v>31</v>
      </c>
      <c r="Q33" s="25" t="s">
        <v>31</v>
      </c>
      <c r="R33" s="25" t="s">
        <v>31</v>
      </c>
      <c r="S33" s="25" t="s">
        <v>31</v>
      </c>
      <c r="T33" s="25" t="s">
        <v>31</v>
      </c>
      <c r="U33" s="26" t="s">
        <v>200</v>
      </c>
      <c r="V33" s="29" t="s">
        <v>230</v>
      </c>
      <c r="W33" s="26" t="s">
        <v>226</v>
      </c>
      <c r="X33" s="25">
        <v>8</v>
      </c>
      <c r="Y33" s="27">
        <v>0.22222222222222221</v>
      </c>
      <c r="Z33" s="25">
        <v>12</v>
      </c>
      <c r="AA33" s="27">
        <v>0.20689655172413793</v>
      </c>
    </row>
    <row r="34" spans="1:27" ht="17" x14ac:dyDescent="0.2">
      <c r="A34" s="25">
        <v>31</v>
      </c>
      <c r="B34" s="26" t="s">
        <v>81</v>
      </c>
      <c r="C34" s="25" t="s">
        <v>31</v>
      </c>
      <c r="D34" s="25" t="s">
        <v>31</v>
      </c>
      <c r="E34" s="25" t="s">
        <v>31</v>
      </c>
      <c r="F34" s="25" t="s">
        <v>31</v>
      </c>
      <c r="G34" s="25" t="s">
        <v>31</v>
      </c>
      <c r="H34" s="25" t="s">
        <v>31</v>
      </c>
      <c r="I34" s="25" t="s">
        <v>31</v>
      </c>
      <c r="J34" s="25" t="s">
        <v>31</v>
      </c>
      <c r="K34" s="25" t="s">
        <v>31</v>
      </c>
      <c r="L34" s="25" t="s">
        <v>31</v>
      </c>
      <c r="M34" s="25" t="s">
        <v>31</v>
      </c>
      <c r="N34" s="25" t="s">
        <v>31</v>
      </c>
      <c r="O34" s="25" t="s">
        <v>31</v>
      </c>
      <c r="P34" s="25" t="s">
        <v>31</v>
      </c>
      <c r="Q34" s="25" t="s">
        <v>31</v>
      </c>
      <c r="R34" s="25" t="s">
        <v>31</v>
      </c>
      <c r="S34" s="25" t="s">
        <v>31</v>
      </c>
      <c r="T34" s="25" t="s">
        <v>31</v>
      </c>
      <c r="U34" s="26" t="s">
        <v>200</v>
      </c>
      <c r="V34" s="29" t="s">
        <v>231</v>
      </c>
      <c r="W34" s="26" t="s">
        <v>226</v>
      </c>
      <c r="X34" s="25">
        <v>0</v>
      </c>
      <c r="Y34" s="27">
        <v>0</v>
      </c>
      <c r="Z34" s="25">
        <v>0</v>
      </c>
      <c r="AA34" s="27">
        <v>0</v>
      </c>
    </row>
    <row r="35" spans="1:27" ht="17" x14ac:dyDescent="0.2">
      <c r="A35" s="25">
        <v>32</v>
      </c>
      <c r="B35" s="26" t="s">
        <v>84</v>
      </c>
      <c r="C35" s="25" t="s">
        <v>30</v>
      </c>
      <c r="D35" s="25" t="s">
        <v>30</v>
      </c>
      <c r="E35" s="25" t="s">
        <v>31</v>
      </c>
      <c r="F35" s="25" t="s">
        <v>31</v>
      </c>
      <c r="G35" s="25" t="s">
        <v>31</v>
      </c>
      <c r="H35" s="25" t="s">
        <v>31</v>
      </c>
      <c r="I35" s="25" t="s">
        <v>30</v>
      </c>
      <c r="J35" s="25" t="s">
        <v>30</v>
      </c>
      <c r="K35" s="25" t="s">
        <v>30</v>
      </c>
      <c r="L35" s="25" t="s">
        <v>30</v>
      </c>
      <c r="M35" s="25" t="s">
        <v>31</v>
      </c>
      <c r="N35" s="25" t="s">
        <v>31</v>
      </c>
      <c r="O35" s="25" t="s">
        <v>31</v>
      </c>
      <c r="P35" s="25" t="s">
        <v>31</v>
      </c>
      <c r="Q35" s="25" t="s">
        <v>31</v>
      </c>
      <c r="R35" s="25" t="s">
        <v>31</v>
      </c>
      <c r="S35" s="25" t="s">
        <v>31</v>
      </c>
      <c r="T35" s="25" t="s">
        <v>31</v>
      </c>
      <c r="U35" s="26" t="s">
        <v>200</v>
      </c>
      <c r="V35" s="29" t="s">
        <v>232</v>
      </c>
      <c r="W35" s="26" t="s">
        <v>226</v>
      </c>
      <c r="X35" s="25">
        <v>24</v>
      </c>
      <c r="Y35" s="27">
        <v>0.66666666666666663</v>
      </c>
      <c r="Z35" s="25">
        <v>24</v>
      </c>
      <c r="AA35" s="27">
        <v>0.41379310344827586</v>
      </c>
    </row>
    <row r="36" spans="1:27" ht="17" x14ac:dyDescent="0.2">
      <c r="A36" s="25">
        <v>33</v>
      </c>
      <c r="B36" s="26" t="s">
        <v>86</v>
      </c>
      <c r="C36" s="25" t="s">
        <v>31</v>
      </c>
      <c r="D36" s="25" t="s">
        <v>31</v>
      </c>
      <c r="E36" s="25" t="s">
        <v>31</v>
      </c>
      <c r="F36" s="25" t="s">
        <v>31</v>
      </c>
      <c r="G36" s="25" t="s">
        <v>31</v>
      </c>
      <c r="H36" s="25" t="s">
        <v>31</v>
      </c>
      <c r="I36" s="25" t="s">
        <v>31</v>
      </c>
      <c r="J36" s="25" t="s">
        <v>31</v>
      </c>
      <c r="K36" s="25" t="s">
        <v>31</v>
      </c>
      <c r="L36" s="25" t="s">
        <v>31</v>
      </c>
      <c r="M36" s="25" t="s">
        <v>31</v>
      </c>
      <c r="N36" s="25" t="s">
        <v>31</v>
      </c>
      <c r="O36" s="25" t="s">
        <v>31</v>
      </c>
      <c r="P36" s="25" t="s">
        <v>31</v>
      </c>
      <c r="Q36" s="25" t="s">
        <v>31</v>
      </c>
      <c r="R36" s="25" t="s">
        <v>31</v>
      </c>
      <c r="S36" s="25" t="s">
        <v>31</v>
      </c>
      <c r="T36" s="25" t="s">
        <v>31</v>
      </c>
      <c r="U36" s="26" t="s">
        <v>200</v>
      </c>
      <c r="V36" s="29" t="s">
        <v>233</v>
      </c>
      <c r="W36" s="26" t="s">
        <v>226</v>
      </c>
      <c r="X36" s="25">
        <v>0</v>
      </c>
      <c r="Y36" s="27">
        <v>0</v>
      </c>
      <c r="Z36" s="25">
        <v>0</v>
      </c>
      <c r="AA36" s="27">
        <v>0</v>
      </c>
    </row>
    <row r="37" spans="1:27" ht="17" x14ac:dyDescent="0.2">
      <c r="A37" s="25">
        <v>34</v>
      </c>
      <c r="B37" s="26" t="s">
        <v>29</v>
      </c>
      <c r="C37" s="25" t="s">
        <v>30</v>
      </c>
      <c r="D37" s="25" t="s">
        <v>30</v>
      </c>
      <c r="E37" s="25" t="s">
        <v>31</v>
      </c>
      <c r="F37" s="25" t="s">
        <v>31</v>
      </c>
      <c r="G37" s="25" t="s">
        <v>31</v>
      </c>
      <c r="H37" s="25" t="s">
        <v>31</v>
      </c>
      <c r="I37" s="25" t="s">
        <v>31</v>
      </c>
      <c r="J37" s="25" t="s">
        <v>31</v>
      </c>
      <c r="K37" s="25" t="s">
        <v>30</v>
      </c>
      <c r="L37" s="25" t="s">
        <v>30</v>
      </c>
      <c r="M37" s="25" t="s">
        <v>31</v>
      </c>
      <c r="N37" s="25" t="s">
        <v>31</v>
      </c>
      <c r="O37" s="25" t="s">
        <v>31</v>
      </c>
      <c r="P37" s="25" t="s">
        <v>31</v>
      </c>
      <c r="Q37" s="25" t="s">
        <v>31</v>
      </c>
      <c r="R37" s="25" t="s">
        <v>31</v>
      </c>
      <c r="S37" s="25" t="s">
        <v>31</v>
      </c>
      <c r="T37" s="25" t="s">
        <v>31</v>
      </c>
      <c r="U37" s="26" t="s">
        <v>200</v>
      </c>
      <c r="V37" s="29" t="s">
        <v>234</v>
      </c>
      <c r="W37" s="26" t="s">
        <v>226</v>
      </c>
      <c r="X37" s="25">
        <v>16</v>
      </c>
      <c r="Y37" s="27">
        <v>0.44444444444444442</v>
      </c>
      <c r="Z37" s="25">
        <v>16</v>
      </c>
      <c r="AA37" s="27">
        <v>0.27586206896551724</v>
      </c>
    </row>
    <row r="38" spans="1:27" ht="17" x14ac:dyDescent="0.2">
      <c r="A38" s="25">
        <v>35</v>
      </c>
      <c r="B38" s="26" t="s">
        <v>88</v>
      </c>
      <c r="C38" s="25" t="s">
        <v>30</v>
      </c>
      <c r="D38" s="25" t="s">
        <v>30</v>
      </c>
      <c r="E38" s="25" t="s">
        <v>31</v>
      </c>
      <c r="F38" s="25" t="s">
        <v>31</v>
      </c>
      <c r="G38" s="25" t="s">
        <v>31</v>
      </c>
      <c r="H38" s="25" t="s">
        <v>31</v>
      </c>
      <c r="I38" s="25" t="s">
        <v>31</v>
      </c>
      <c r="J38" s="25" t="s">
        <v>31</v>
      </c>
      <c r="K38" s="25" t="s">
        <v>31</v>
      </c>
      <c r="L38" s="25" t="s">
        <v>31</v>
      </c>
      <c r="M38" s="25" t="s">
        <v>31</v>
      </c>
      <c r="N38" s="25" t="s">
        <v>31</v>
      </c>
      <c r="O38" s="25" t="s">
        <v>31</v>
      </c>
      <c r="P38" s="25" t="s">
        <v>31</v>
      </c>
      <c r="Q38" s="25" t="s">
        <v>31</v>
      </c>
      <c r="R38" s="25" t="s">
        <v>31</v>
      </c>
      <c r="S38" s="25" t="s">
        <v>31</v>
      </c>
      <c r="T38" s="25" t="s">
        <v>31</v>
      </c>
      <c r="U38" s="26" t="s">
        <v>200</v>
      </c>
      <c r="V38" s="33" t="s">
        <v>179</v>
      </c>
      <c r="W38" s="26" t="s">
        <v>226</v>
      </c>
      <c r="X38" s="25">
        <v>8</v>
      </c>
      <c r="Y38" s="27">
        <v>0.22222222222222221</v>
      </c>
      <c r="Z38" s="25">
        <v>8</v>
      </c>
      <c r="AA38" s="27">
        <v>0.13793103448275862</v>
      </c>
    </row>
    <row r="39" spans="1:27" ht="17" x14ac:dyDescent="0.2">
      <c r="A39" s="25">
        <v>36</v>
      </c>
      <c r="B39" s="26" t="s">
        <v>89</v>
      </c>
      <c r="C39" s="25" t="s">
        <v>30</v>
      </c>
      <c r="D39" s="25" t="s">
        <v>31</v>
      </c>
      <c r="E39" s="25" t="s">
        <v>31</v>
      </c>
      <c r="F39" s="25" t="s">
        <v>31</v>
      </c>
      <c r="G39" s="25" t="s">
        <v>31</v>
      </c>
      <c r="H39" s="25" t="s">
        <v>31</v>
      </c>
      <c r="I39" s="25" t="s">
        <v>31</v>
      </c>
      <c r="J39" s="25" t="s">
        <v>31</v>
      </c>
      <c r="K39" s="25" t="s">
        <v>31</v>
      </c>
      <c r="L39" s="25" t="s">
        <v>31</v>
      </c>
      <c r="M39" s="25" t="s">
        <v>31</v>
      </c>
      <c r="N39" s="25" t="s">
        <v>31</v>
      </c>
      <c r="O39" s="25" t="s">
        <v>31</v>
      </c>
      <c r="P39" s="25" t="s">
        <v>31</v>
      </c>
      <c r="Q39" s="25" t="s">
        <v>31</v>
      </c>
      <c r="R39" s="25" t="s">
        <v>31</v>
      </c>
      <c r="S39" s="25" t="s">
        <v>31</v>
      </c>
      <c r="T39" s="25" t="s">
        <v>31</v>
      </c>
      <c r="U39" s="28" t="s">
        <v>200</v>
      </c>
      <c r="V39" s="29" t="s">
        <v>235</v>
      </c>
      <c r="W39" s="26" t="s">
        <v>226</v>
      </c>
      <c r="X39" s="25">
        <v>4</v>
      </c>
      <c r="Y39" s="27">
        <v>0.1111111111111111</v>
      </c>
      <c r="Z39" s="25">
        <v>4</v>
      </c>
      <c r="AA39" s="27">
        <v>6.8965517241379309E-2</v>
      </c>
    </row>
    <row r="40" spans="1:27" ht="17" x14ac:dyDescent="0.2">
      <c r="A40" s="25">
        <v>37</v>
      </c>
      <c r="B40" s="26" t="s">
        <v>91</v>
      </c>
      <c r="C40" s="25" t="s">
        <v>30</v>
      </c>
      <c r="D40" s="25" t="s">
        <v>30</v>
      </c>
      <c r="E40" s="25" t="s">
        <v>30</v>
      </c>
      <c r="F40" s="25" t="s">
        <v>31</v>
      </c>
      <c r="G40" s="25" t="s">
        <v>31</v>
      </c>
      <c r="H40" s="25" t="s">
        <v>31</v>
      </c>
      <c r="I40" s="25" t="s">
        <v>31</v>
      </c>
      <c r="J40" s="25" t="s">
        <v>31</v>
      </c>
      <c r="K40" s="25" t="s">
        <v>31</v>
      </c>
      <c r="L40" s="25" t="s">
        <v>31</v>
      </c>
      <c r="M40" s="25" t="s">
        <v>31</v>
      </c>
      <c r="N40" s="25" t="s">
        <v>31</v>
      </c>
      <c r="O40" s="25" t="s">
        <v>31</v>
      </c>
      <c r="P40" s="25" t="s">
        <v>31</v>
      </c>
      <c r="Q40" s="25" t="s">
        <v>31</v>
      </c>
      <c r="R40" s="25" t="s">
        <v>31</v>
      </c>
      <c r="S40" s="25" t="s">
        <v>31</v>
      </c>
      <c r="T40" s="25" t="s">
        <v>31</v>
      </c>
      <c r="U40" s="26" t="s">
        <v>200</v>
      </c>
      <c r="V40" s="29" t="s">
        <v>236</v>
      </c>
      <c r="W40" s="26" t="s">
        <v>226</v>
      </c>
      <c r="X40" s="25">
        <v>8</v>
      </c>
      <c r="Y40" s="27">
        <v>0.22222222222222221</v>
      </c>
      <c r="Z40" s="25">
        <v>11</v>
      </c>
      <c r="AA40" s="27">
        <v>0.18965517241379309</v>
      </c>
    </row>
    <row r="41" spans="1:27" x14ac:dyDescent="0.2">
      <c r="A41" s="25">
        <v>38</v>
      </c>
      <c r="B41" s="26" t="s">
        <v>93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30" t="s">
        <v>237</v>
      </c>
      <c r="V41" s="31" t="s">
        <v>95</v>
      </c>
      <c r="W41" s="32"/>
      <c r="X41" s="32"/>
      <c r="Y41" s="27"/>
      <c r="Z41" s="27"/>
      <c r="AA41" s="27"/>
    </row>
    <row r="42" spans="1:27" ht="17" x14ac:dyDescent="0.2">
      <c r="A42" s="25">
        <v>39</v>
      </c>
      <c r="B42" s="26" t="s">
        <v>96</v>
      </c>
      <c r="C42" s="25" t="s">
        <v>31</v>
      </c>
      <c r="D42" s="25" t="s">
        <v>31</v>
      </c>
      <c r="E42" s="25" t="s">
        <v>31</v>
      </c>
      <c r="F42" s="25" t="s">
        <v>31</v>
      </c>
      <c r="G42" s="25" t="s">
        <v>31</v>
      </c>
      <c r="H42" s="25" t="s">
        <v>31</v>
      </c>
      <c r="I42" s="25" t="s">
        <v>31</v>
      </c>
      <c r="J42" s="25" t="s">
        <v>31</v>
      </c>
      <c r="K42" s="25" t="s">
        <v>31</v>
      </c>
      <c r="L42" s="25" t="s">
        <v>31</v>
      </c>
      <c r="M42" s="25" t="s">
        <v>31</v>
      </c>
      <c r="N42" s="25" t="s">
        <v>31</v>
      </c>
      <c r="O42" s="25" t="s">
        <v>31</v>
      </c>
      <c r="P42" s="25" t="s">
        <v>31</v>
      </c>
      <c r="Q42" s="25" t="s">
        <v>31</v>
      </c>
      <c r="R42" s="25" t="s">
        <v>31</v>
      </c>
      <c r="S42" s="25" t="s">
        <v>31</v>
      </c>
      <c r="T42" s="25" t="s">
        <v>31</v>
      </c>
      <c r="U42" s="26" t="s">
        <v>200</v>
      </c>
      <c r="V42" s="29" t="s">
        <v>238</v>
      </c>
      <c r="W42" s="26" t="s">
        <v>239</v>
      </c>
      <c r="X42" s="25">
        <v>0</v>
      </c>
      <c r="Y42" s="27">
        <v>0</v>
      </c>
      <c r="Z42" s="25">
        <v>0</v>
      </c>
      <c r="AA42" s="27">
        <v>0</v>
      </c>
    </row>
    <row r="43" spans="1:27" x14ac:dyDescent="0.2">
      <c r="A43" s="25">
        <v>40</v>
      </c>
      <c r="B43" s="26" t="s">
        <v>98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32"/>
      <c r="X43" s="32"/>
      <c r="Y43" s="27"/>
      <c r="Z43" s="27"/>
      <c r="AA43" s="27"/>
    </row>
    <row r="44" spans="1:27" ht="17" x14ac:dyDescent="0.2">
      <c r="A44" s="25">
        <v>41</v>
      </c>
      <c r="B44" s="26" t="s">
        <v>133</v>
      </c>
      <c r="C44" s="25" t="s">
        <v>31</v>
      </c>
      <c r="D44" s="25" t="s">
        <v>31</v>
      </c>
      <c r="E44" s="25" t="s">
        <v>31</v>
      </c>
      <c r="F44" s="25" t="s">
        <v>31</v>
      </c>
      <c r="G44" s="25" t="s">
        <v>31</v>
      </c>
      <c r="H44" s="25" t="s">
        <v>31</v>
      </c>
      <c r="I44" s="25" t="s">
        <v>31</v>
      </c>
      <c r="J44" s="25" t="s">
        <v>31</v>
      </c>
      <c r="K44" s="25" t="s">
        <v>31</v>
      </c>
      <c r="L44" s="25" t="s">
        <v>31</v>
      </c>
      <c r="M44" s="25" t="s">
        <v>31</v>
      </c>
      <c r="N44" s="25" t="s">
        <v>31</v>
      </c>
      <c r="O44" s="25" t="s">
        <v>31</v>
      </c>
      <c r="P44" s="25" t="s">
        <v>31</v>
      </c>
      <c r="Q44" s="25" t="s">
        <v>31</v>
      </c>
      <c r="R44" s="25" t="s">
        <v>31</v>
      </c>
      <c r="S44" s="25" t="s">
        <v>31</v>
      </c>
      <c r="T44" s="25" t="s">
        <v>31</v>
      </c>
      <c r="U44" s="26" t="s">
        <v>200</v>
      </c>
      <c r="V44" s="29" t="s">
        <v>240</v>
      </c>
      <c r="W44" s="26" t="s">
        <v>239</v>
      </c>
      <c r="X44" s="25">
        <v>0</v>
      </c>
      <c r="Y44" s="27">
        <v>0</v>
      </c>
      <c r="Z44" s="25">
        <v>0</v>
      </c>
      <c r="AA44" s="27">
        <v>0</v>
      </c>
    </row>
    <row r="45" spans="1:27" ht="17" x14ac:dyDescent="0.2">
      <c r="A45" s="25">
        <v>42</v>
      </c>
      <c r="B45" s="26" t="s">
        <v>99</v>
      </c>
      <c r="C45" s="25" t="s">
        <v>31</v>
      </c>
      <c r="D45" s="25" t="s">
        <v>30</v>
      </c>
      <c r="E45" s="25" t="s">
        <v>30</v>
      </c>
      <c r="F45" s="25" t="s">
        <v>31</v>
      </c>
      <c r="G45" s="25" t="s">
        <v>31</v>
      </c>
      <c r="H45" s="25" t="s">
        <v>31</v>
      </c>
      <c r="I45" s="25" t="s">
        <v>31</v>
      </c>
      <c r="J45" s="25" t="s">
        <v>31</v>
      </c>
      <c r="K45" s="25" t="s">
        <v>31</v>
      </c>
      <c r="L45" s="25" t="s">
        <v>31</v>
      </c>
      <c r="M45" s="25" t="s">
        <v>31</v>
      </c>
      <c r="N45" s="25" t="s">
        <v>31</v>
      </c>
      <c r="O45" s="25" t="s">
        <v>31</v>
      </c>
      <c r="P45" s="25" t="s">
        <v>31</v>
      </c>
      <c r="Q45" s="25" t="s">
        <v>31</v>
      </c>
      <c r="R45" s="25" t="s">
        <v>31</v>
      </c>
      <c r="S45" s="25" t="s">
        <v>31</v>
      </c>
      <c r="T45" s="25" t="s">
        <v>31</v>
      </c>
      <c r="U45" s="26" t="s">
        <v>200</v>
      </c>
      <c r="V45" s="29" t="s">
        <v>241</v>
      </c>
      <c r="W45" s="26" t="s">
        <v>239</v>
      </c>
      <c r="X45" s="25">
        <v>4</v>
      </c>
      <c r="Y45" s="27">
        <v>0.1111111111111111</v>
      </c>
      <c r="Z45" s="25">
        <v>7</v>
      </c>
      <c r="AA45" s="27">
        <v>0.1206896551724138</v>
      </c>
    </row>
    <row r="46" spans="1:27" ht="17" x14ac:dyDescent="0.2">
      <c r="A46" s="25">
        <v>43</v>
      </c>
      <c r="B46" s="26" t="s">
        <v>101</v>
      </c>
      <c r="C46" s="25" t="s">
        <v>31</v>
      </c>
      <c r="D46" s="25" t="s">
        <v>31</v>
      </c>
      <c r="E46" s="25" t="s">
        <v>31</v>
      </c>
      <c r="F46" s="25" t="s">
        <v>31</v>
      </c>
      <c r="G46" s="25" t="s">
        <v>31</v>
      </c>
      <c r="H46" s="25" t="s">
        <v>31</v>
      </c>
      <c r="I46" s="25" t="s">
        <v>31</v>
      </c>
      <c r="J46" s="25" t="s">
        <v>31</v>
      </c>
      <c r="K46" s="25" t="s">
        <v>31</v>
      </c>
      <c r="L46" s="25" t="s">
        <v>31</v>
      </c>
      <c r="M46" s="25" t="s">
        <v>31</v>
      </c>
      <c r="N46" s="25" t="s">
        <v>31</v>
      </c>
      <c r="O46" s="25" t="s">
        <v>31</v>
      </c>
      <c r="P46" s="25" t="s">
        <v>31</v>
      </c>
      <c r="Q46" s="25" t="s">
        <v>31</v>
      </c>
      <c r="R46" s="25" t="s">
        <v>31</v>
      </c>
      <c r="S46" s="25" t="s">
        <v>31</v>
      </c>
      <c r="T46" s="25" t="s">
        <v>31</v>
      </c>
      <c r="U46" s="26" t="s">
        <v>200</v>
      </c>
      <c r="V46" s="29" t="s">
        <v>242</v>
      </c>
      <c r="W46" s="26" t="s">
        <v>239</v>
      </c>
      <c r="X46" s="25">
        <v>0</v>
      </c>
      <c r="Y46" s="27">
        <v>0</v>
      </c>
      <c r="Z46" s="25">
        <v>0</v>
      </c>
      <c r="AA46" s="27">
        <v>0</v>
      </c>
    </row>
    <row r="47" spans="1:27" ht="17" x14ac:dyDescent="0.2">
      <c r="A47" s="25">
        <v>44</v>
      </c>
      <c r="B47" s="26" t="s">
        <v>104</v>
      </c>
      <c r="C47" s="25" t="s">
        <v>30</v>
      </c>
      <c r="D47" s="25" t="s">
        <v>30</v>
      </c>
      <c r="E47" s="25" t="s">
        <v>31</v>
      </c>
      <c r="F47" s="25" t="s">
        <v>31</v>
      </c>
      <c r="G47" s="25" t="s">
        <v>31</v>
      </c>
      <c r="H47" s="25" t="s">
        <v>31</v>
      </c>
      <c r="I47" s="25" t="s">
        <v>30</v>
      </c>
      <c r="J47" s="25" t="s">
        <v>31</v>
      </c>
      <c r="K47" s="25" t="s">
        <v>30</v>
      </c>
      <c r="L47" s="25" t="s">
        <v>30</v>
      </c>
      <c r="M47" s="25" t="s">
        <v>31</v>
      </c>
      <c r="N47" s="25" t="s">
        <v>31</v>
      </c>
      <c r="O47" s="25" t="s">
        <v>30</v>
      </c>
      <c r="P47" s="25" t="s">
        <v>30</v>
      </c>
      <c r="Q47" s="25" t="s">
        <v>31</v>
      </c>
      <c r="R47" s="25" t="s">
        <v>31</v>
      </c>
      <c r="S47" s="25" t="s">
        <v>31</v>
      </c>
      <c r="T47" s="25" t="s">
        <v>31</v>
      </c>
      <c r="U47" s="26" t="s">
        <v>200</v>
      </c>
      <c r="V47" s="29" t="s">
        <v>243</v>
      </c>
      <c r="W47" s="26" t="s">
        <v>239</v>
      </c>
      <c r="X47" s="25">
        <v>24</v>
      </c>
      <c r="Y47" s="27">
        <v>0.66666666666666663</v>
      </c>
      <c r="Z47" s="25">
        <v>27</v>
      </c>
      <c r="AA47" s="27">
        <v>0.46551724137931033</v>
      </c>
    </row>
    <row r="48" spans="1:27" ht="17" x14ac:dyDescent="0.2">
      <c r="A48" s="25">
        <v>45</v>
      </c>
      <c r="B48" s="26" t="s">
        <v>106</v>
      </c>
      <c r="C48" s="25" t="s">
        <v>30</v>
      </c>
      <c r="D48" s="25" t="s">
        <v>30</v>
      </c>
      <c r="E48" s="25" t="s">
        <v>30</v>
      </c>
      <c r="F48" s="25" t="s">
        <v>31</v>
      </c>
      <c r="G48" s="25" t="s">
        <v>30</v>
      </c>
      <c r="H48" s="25" t="s">
        <v>31</v>
      </c>
      <c r="I48" s="25" t="s">
        <v>30</v>
      </c>
      <c r="J48" s="25" t="s">
        <v>31</v>
      </c>
      <c r="K48" s="25" t="s">
        <v>30</v>
      </c>
      <c r="L48" s="25" t="s">
        <v>30</v>
      </c>
      <c r="M48" s="25" t="s">
        <v>31</v>
      </c>
      <c r="N48" s="25" t="s">
        <v>31</v>
      </c>
      <c r="O48" s="25" t="s">
        <v>30</v>
      </c>
      <c r="P48" s="25" t="s">
        <v>31</v>
      </c>
      <c r="Q48" s="25" t="s">
        <v>31</v>
      </c>
      <c r="R48" s="25" t="s">
        <v>31</v>
      </c>
      <c r="S48" s="25" t="s">
        <v>30</v>
      </c>
      <c r="T48" s="25" t="s">
        <v>31</v>
      </c>
      <c r="U48" s="26" t="s">
        <v>200</v>
      </c>
      <c r="V48" s="29" t="s">
        <v>244</v>
      </c>
      <c r="W48" s="26" t="s">
        <v>239</v>
      </c>
      <c r="X48" s="25">
        <v>28</v>
      </c>
      <c r="Y48" s="27">
        <v>0.77777777777777779</v>
      </c>
      <c r="Z48" s="25">
        <v>34</v>
      </c>
      <c r="AA48" s="27">
        <v>0.58620689655172409</v>
      </c>
    </row>
    <row r="49" spans="1:27" ht="17" x14ac:dyDescent="0.2">
      <c r="A49" s="25">
        <v>46</v>
      </c>
      <c r="B49" s="26" t="s">
        <v>109</v>
      </c>
      <c r="C49" s="25" t="s">
        <v>31</v>
      </c>
      <c r="D49" s="25" t="s">
        <v>31</v>
      </c>
      <c r="E49" s="25" t="s">
        <v>31</v>
      </c>
      <c r="F49" s="25" t="s">
        <v>31</v>
      </c>
      <c r="G49" s="25" t="s">
        <v>31</v>
      </c>
      <c r="H49" s="25" t="s">
        <v>31</v>
      </c>
      <c r="I49" s="25" t="s">
        <v>31</v>
      </c>
      <c r="J49" s="25" t="s">
        <v>31</v>
      </c>
      <c r="K49" s="25" t="s">
        <v>31</v>
      </c>
      <c r="L49" s="25" t="s">
        <v>31</v>
      </c>
      <c r="M49" s="25" t="s">
        <v>31</v>
      </c>
      <c r="N49" s="25" t="s">
        <v>31</v>
      </c>
      <c r="O49" s="25" t="s">
        <v>31</v>
      </c>
      <c r="P49" s="25" t="s">
        <v>31</v>
      </c>
      <c r="Q49" s="25" t="s">
        <v>31</v>
      </c>
      <c r="R49" s="25" t="s">
        <v>31</v>
      </c>
      <c r="S49" s="25" t="s">
        <v>31</v>
      </c>
      <c r="T49" s="25" t="s">
        <v>31</v>
      </c>
      <c r="U49" s="26" t="s">
        <v>200</v>
      </c>
      <c r="V49" s="29" t="s">
        <v>245</v>
      </c>
      <c r="W49" s="26" t="s">
        <v>239</v>
      </c>
      <c r="X49" s="25">
        <v>0</v>
      </c>
      <c r="Y49" s="27">
        <v>0</v>
      </c>
      <c r="Z49" s="25">
        <v>0</v>
      </c>
      <c r="AA49" s="27">
        <v>0</v>
      </c>
    </row>
    <row r="50" spans="1:27" ht="17" x14ac:dyDescent="0.2">
      <c r="A50" s="25">
        <v>47</v>
      </c>
      <c r="B50" s="26" t="s">
        <v>112</v>
      </c>
      <c r="C50" s="25" t="s">
        <v>30</v>
      </c>
      <c r="D50" s="25" t="s">
        <v>30</v>
      </c>
      <c r="E50" s="25" t="s">
        <v>30</v>
      </c>
      <c r="F50" s="25" t="s">
        <v>30</v>
      </c>
      <c r="G50" s="25" t="s">
        <v>31</v>
      </c>
      <c r="H50" s="25" t="s">
        <v>31</v>
      </c>
      <c r="I50" s="25" t="s">
        <v>31</v>
      </c>
      <c r="J50" s="25" t="s">
        <v>31</v>
      </c>
      <c r="K50" s="25" t="s">
        <v>31</v>
      </c>
      <c r="L50" s="25" t="s">
        <v>31</v>
      </c>
      <c r="M50" s="25" t="s">
        <v>31</v>
      </c>
      <c r="N50" s="25" t="s">
        <v>31</v>
      </c>
      <c r="O50" s="25" t="s">
        <v>31</v>
      </c>
      <c r="P50" s="25" t="s">
        <v>31</v>
      </c>
      <c r="Q50" s="25" t="s">
        <v>31</v>
      </c>
      <c r="R50" s="25" t="s">
        <v>31</v>
      </c>
      <c r="S50" s="25" t="s">
        <v>31</v>
      </c>
      <c r="T50" s="25" t="s">
        <v>31</v>
      </c>
      <c r="U50" s="26" t="s">
        <v>200</v>
      </c>
      <c r="V50" s="33" t="s">
        <v>186</v>
      </c>
      <c r="W50" s="26" t="s">
        <v>239</v>
      </c>
      <c r="X50" s="25">
        <v>8</v>
      </c>
      <c r="Y50" s="27">
        <v>0.22222222222222221</v>
      </c>
      <c r="Z50" s="25">
        <v>12</v>
      </c>
      <c r="AA50" s="27">
        <v>0.20689655172413793</v>
      </c>
    </row>
    <row r="51" spans="1:27" ht="17" x14ac:dyDescent="0.2">
      <c r="A51" s="25">
        <v>48</v>
      </c>
      <c r="B51" s="26" t="s">
        <v>124</v>
      </c>
      <c r="C51" s="25" t="s">
        <v>30</v>
      </c>
      <c r="D51" s="25" t="s">
        <v>30</v>
      </c>
      <c r="E51" s="25" t="s">
        <v>31</v>
      </c>
      <c r="F51" s="25" t="s">
        <v>31</v>
      </c>
      <c r="G51" s="25" t="s">
        <v>30</v>
      </c>
      <c r="H51" s="25" t="s">
        <v>31</v>
      </c>
      <c r="I51" s="25" t="s">
        <v>31</v>
      </c>
      <c r="J51" s="25" t="s">
        <v>31</v>
      </c>
      <c r="K51" s="25" t="s">
        <v>30</v>
      </c>
      <c r="L51" s="25" t="s">
        <v>31</v>
      </c>
      <c r="M51" s="25" t="s">
        <v>31</v>
      </c>
      <c r="N51" s="25" t="s">
        <v>31</v>
      </c>
      <c r="O51" s="25" t="s">
        <v>31</v>
      </c>
      <c r="P51" s="25" t="s">
        <v>31</v>
      </c>
      <c r="Q51" s="25" t="s">
        <v>31</v>
      </c>
      <c r="R51" s="25" t="s">
        <v>31</v>
      </c>
      <c r="S51" s="25" t="s">
        <v>31</v>
      </c>
      <c r="T51" s="25" t="s">
        <v>31</v>
      </c>
      <c r="U51" s="26" t="s">
        <v>200</v>
      </c>
      <c r="V51" s="29" t="s">
        <v>246</v>
      </c>
      <c r="W51" s="26" t="s">
        <v>239</v>
      </c>
      <c r="X51" s="25">
        <v>16</v>
      </c>
      <c r="Y51" s="27">
        <v>0.44444444444444442</v>
      </c>
      <c r="Z51" s="25">
        <v>16</v>
      </c>
      <c r="AA51" s="27">
        <v>0.27586206896551724</v>
      </c>
    </row>
    <row r="52" spans="1:27" ht="17" x14ac:dyDescent="0.2">
      <c r="A52" s="25">
        <v>49</v>
      </c>
      <c r="B52" s="26" t="s">
        <v>127</v>
      </c>
      <c r="C52" s="25" t="s">
        <v>30</v>
      </c>
      <c r="D52" s="25" t="s">
        <v>31</v>
      </c>
      <c r="E52" s="25" t="s">
        <v>30</v>
      </c>
      <c r="F52" s="25" t="s">
        <v>30</v>
      </c>
      <c r="G52" s="25" t="s">
        <v>31</v>
      </c>
      <c r="H52" s="25" t="s">
        <v>31</v>
      </c>
      <c r="I52" s="25" t="s">
        <v>31</v>
      </c>
      <c r="J52" s="25" t="s">
        <v>31</v>
      </c>
      <c r="K52" s="25" t="s">
        <v>31</v>
      </c>
      <c r="L52" s="25" t="s">
        <v>31</v>
      </c>
      <c r="M52" s="25" t="s">
        <v>31</v>
      </c>
      <c r="N52" s="25" t="s">
        <v>31</v>
      </c>
      <c r="O52" s="25" t="s">
        <v>31</v>
      </c>
      <c r="P52" s="25" t="s">
        <v>31</v>
      </c>
      <c r="Q52" s="25" t="s">
        <v>31</v>
      </c>
      <c r="R52" s="25" t="s">
        <v>31</v>
      </c>
      <c r="S52" s="25" t="s">
        <v>31</v>
      </c>
      <c r="T52" s="25" t="s">
        <v>31</v>
      </c>
      <c r="U52" s="26" t="s">
        <v>200</v>
      </c>
      <c r="V52" s="29" t="s">
        <v>247</v>
      </c>
      <c r="W52" s="26" t="s">
        <v>239</v>
      </c>
      <c r="X52" s="25">
        <v>4</v>
      </c>
      <c r="Y52" s="27">
        <v>0.1111111111111111</v>
      </c>
      <c r="Z52" s="25">
        <v>8</v>
      </c>
      <c r="AA52" s="27">
        <v>0.13793103448275862</v>
      </c>
    </row>
  </sheetData>
  <autoFilter ref="A3:AA3" xr:uid="{0E68A885-AA1B-624A-8599-0B122C32D6AE}">
    <sortState xmlns:xlrd2="http://schemas.microsoft.com/office/spreadsheetml/2017/richdata2" ref="A4:AA52">
      <sortCondition ref="B3:B52"/>
    </sortState>
  </autoFilter>
  <hyperlinks>
    <hyperlink ref="V4" r:id="rId1" xr:uid="{8C28883F-05EE-2740-B6D1-FEF1A3D4B7B0}"/>
    <hyperlink ref="V5" r:id="rId2" xr:uid="{B3B2EE4B-1B7D-A54C-ADCA-5B54BBA396EB}"/>
    <hyperlink ref="V6" r:id="rId3" xr:uid="{F5739497-394F-A949-B824-A42FE77ED1D8}"/>
    <hyperlink ref="V7" r:id="rId4" xr:uid="{9FC0DDCC-05C4-814D-90CC-1626F554D06B}"/>
    <hyperlink ref="V8" r:id="rId5" xr:uid="{454B8FE4-694D-574F-913E-79910E274B49}"/>
    <hyperlink ref="V9" r:id="rId6" xr:uid="{8E02D93E-A2B6-4041-A633-397973EDC26D}"/>
    <hyperlink ref="V11" r:id="rId7" xr:uid="{42CF4337-D410-F845-8A4C-0D3D3AF8DAC9}"/>
    <hyperlink ref="V12" r:id="rId8" xr:uid="{9C08F9EF-B8F4-854D-89CF-A3B09B489518}"/>
    <hyperlink ref="V13" r:id="rId9" xr:uid="{4B0FBEB8-95F4-CF43-B24D-BB49E2E5851F}"/>
    <hyperlink ref="V14" r:id="rId10" xr:uid="{5763BCD8-E4CE-0746-B3C7-4AD720FCB3ED}"/>
    <hyperlink ref="V15" r:id="rId11" xr:uid="{AFD2B602-56FA-8244-80E4-A3AB33BFB847}"/>
    <hyperlink ref="V16" r:id="rId12" xr:uid="{5CD79C6C-B0CE-BE40-BC75-5E0FF780B0B7}"/>
    <hyperlink ref="V17" r:id="rId13" xr:uid="{369860FF-E446-6045-9DCC-822A08DFF9C2}"/>
    <hyperlink ref="V18" r:id="rId14" xr:uid="{513D412F-964E-A54C-8462-B73F91024B14}"/>
    <hyperlink ref="V19" r:id="rId15" xr:uid="{A0812CAF-3014-1149-9C49-744604D1AEDB}"/>
    <hyperlink ref="V20" r:id="rId16" xr:uid="{BF7C342F-8911-4E4A-9D34-84184E2FFCFE}"/>
    <hyperlink ref="V21" r:id="rId17" xr:uid="{66D081F6-8A3D-9147-BFD0-0C91CE4EFEDA}"/>
    <hyperlink ref="V23" r:id="rId18" xr:uid="{81A1F0D9-20D1-5049-8D46-93F0EADED9B4}"/>
    <hyperlink ref="V24" r:id="rId19" xr:uid="{0C0BD9A3-3F33-484F-9BAF-07B92D91578B}"/>
    <hyperlink ref="V25" r:id="rId20" xr:uid="{9D8CA6CD-3D3E-7240-B103-E4CBAC921AA7}"/>
    <hyperlink ref="V26" r:id="rId21" xr:uid="{B1364487-ABAD-534A-9D26-A472566ECBB3}"/>
    <hyperlink ref="V27" r:id="rId22" xr:uid="{78F8AB52-2E2B-E04D-B50A-C7EF37224194}"/>
    <hyperlink ref="V29" r:id="rId23" xr:uid="{AF36808D-9CA2-3947-B88E-06A8275C7E06}"/>
    <hyperlink ref="V30" r:id="rId24" xr:uid="{AD436526-230D-6748-A2B8-D2BE8BBDE1D6}"/>
    <hyperlink ref="V31" r:id="rId25" xr:uid="{296A6EFA-07DB-9247-BCD3-AC1DEEBEE8CC}"/>
    <hyperlink ref="V32" r:id="rId26" xr:uid="{3004390B-15AA-B147-BC62-E292AA35C786}"/>
    <hyperlink ref="V33" r:id="rId27" xr:uid="{5C3EE911-F85A-D745-A918-59CE9AD9E49C}"/>
    <hyperlink ref="V34" r:id="rId28" xr:uid="{2D41DAFC-D93A-FD49-B9F1-DEA4B62BEE17}"/>
    <hyperlink ref="V35" r:id="rId29" xr:uid="{7C117D95-FA76-394B-9828-0D6FD90C2896}"/>
    <hyperlink ref="V36" r:id="rId30" xr:uid="{F063CAD6-BC22-874D-B2FD-9C9CA481307F}"/>
    <hyperlink ref="V37" r:id="rId31" xr:uid="{05540BC4-9487-4D49-9397-CED7375E285D}"/>
    <hyperlink ref="V38" r:id="rId32" xr:uid="{BAA09707-277F-EA43-B6F1-F44E08D3229C}"/>
    <hyperlink ref="V39" r:id="rId33" xr:uid="{A3363088-EADB-FA4D-A074-4F4DA2571CBC}"/>
    <hyperlink ref="V40" r:id="rId34" xr:uid="{C03DC543-9378-2A4C-BFA5-A0D05B9CCEBC}"/>
    <hyperlink ref="V42" r:id="rId35" xr:uid="{7E199167-6159-2441-B7D2-1A84177E58F7}"/>
    <hyperlink ref="V44" r:id="rId36" xr:uid="{220125C8-BC3D-8944-B5D1-5538CBA5318A}"/>
    <hyperlink ref="V45" r:id="rId37" xr:uid="{BC882007-8AED-914D-B20E-8EAF64400A3F}"/>
    <hyperlink ref="V46" r:id="rId38" xr:uid="{CE89523F-AB7A-064D-9271-72E68205B9DD}"/>
    <hyperlink ref="V47" r:id="rId39" xr:uid="{288DD732-065C-534B-90A9-CC0BA3731024}"/>
    <hyperlink ref="V48" r:id="rId40" xr:uid="{C4C60F09-8FD9-8F44-9FDA-65C603D49040}"/>
    <hyperlink ref="V49" r:id="rId41" xr:uid="{CA291552-04F0-0245-994F-9C3D679A72C0}"/>
    <hyperlink ref="V50" r:id="rId42" xr:uid="{1CB0E02E-2A58-384A-AC67-AFCB1E361385}"/>
    <hyperlink ref="V51" r:id="rId43" xr:uid="{C4D7AA8A-E479-A642-9951-B4AC6F6BED25}"/>
    <hyperlink ref="V52" r:id="rId44" xr:uid="{DAD3C96E-A45C-684B-840B-BE29D8D4AE2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AE1F-29FE-D44D-9BB8-9C79991BA41A}">
  <dimension ref="A1:D13"/>
  <sheetViews>
    <sheetView workbookViewId="0">
      <selection activeCell="B10" sqref="B10"/>
    </sheetView>
  </sheetViews>
  <sheetFormatPr baseColWidth="10" defaultColWidth="11" defaultRowHeight="16" x14ac:dyDescent="0.2"/>
  <cols>
    <col min="1" max="1" width="45.33203125" customWidth="1"/>
    <col min="2" max="2" width="36.1640625" customWidth="1"/>
    <col min="3" max="3" width="43.83203125" customWidth="1"/>
    <col min="4" max="4" width="65.33203125" style="12" customWidth="1"/>
  </cols>
  <sheetData>
    <row r="1" spans="1:4" s="13" customFormat="1" x14ac:dyDescent="0.2">
      <c r="A1" s="44" t="s">
        <v>248</v>
      </c>
      <c r="B1" s="44" t="s">
        <v>249</v>
      </c>
      <c r="C1" s="44" t="s">
        <v>250</v>
      </c>
      <c r="D1" s="45" t="s">
        <v>26</v>
      </c>
    </row>
    <row r="2" spans="1:4" ht="68" x14ac:dyDescent="0.2">
      <c r="A2" s="46" t="s">
        <v>251</v>
      </c>
      <c r="B2" s="47" t="s">
        <v>252</v>
      </c>
      <c r="C2" s="47" t="s">
        <v>253</v>
      </c>
      <c r="D2" s="48" t="s">
        <v>254</v>
      </c>
    </row>
    <row r="3" spans="1:4" x14ac:dyDescent="0.2">
      <c r="A3" s="15" t="s">
        <v>255</v>
      </c>
      <c r="B3" s="15" t="s">
        <v>256</v>
      </c>
      <c r="C3" s="15" t="s">
        <v>257</v>
      </c>
      <c r="D3" s="48" t="s">
        <v>254</v>
      </c>
    </row>
    <row r="4" spans="1:4" x14ac:dyDescent="0.2">
      <c r="A4" s="15" t="s">
        <v>258</v>
      </c>
      <c r="B4" s="15" t="s">
        <v>259</v>
      </c>
      <c r="C4" s="15" t="s">
        <v>257</v>
      </c>
      <c r="D4" s="48" t="s">
        <v>254</v>
      </c>
    </row>
    <row r="5" spans="1:4" x14ac:dyDescent="0.2">
      <c r="A5" s="15" t="s">
        <v>34</v>
      </c>
      <c r="B5" s="15" t="s">
        <v>260</v>
      </c>
      <c r="C5" s="15" t="s">
        <v>261</v>
      </c>
      <c r="D5" s="48" t="s">
        <v>254</v>
      </c>
    </row>
    <row r="6" spans="1:4" ht="51" x14ac:dyDescent="0.2">
      <c r="A6" s="47" t="s">
        <v>262</v>
      </c>
      <c r="B6" s="46" t="s">
        <v>263</v>
      </c>
      <c r="C6" s="46" t="s">
        <v>264</v>
      </c>
      <c r="D6" s="48" t="s">
        <v>254</v>
      </c>
    </row>
    <row r="7" spans="1:4" ht="34" x14ac:dyDescent="0.2">
      <c r="A7" s="47" t="s">
        <v>265</v>
      </c>
      <c r="B7" s="46" t="s">
        <v>266</v>
      </c>
      <c r="C7" s="46" t="s">
        <v>267</v>
      </c>
      <c r="D7" s="48" t="s">
        <v>268</v>
      </c>
    </row>
    <row r="8" spans="1:4" x14ac:dyDescent="0.2">
      <c r="A8" s="47" t="s">
        <v>269</v>
      </c>
      <c r="B8" s="15" t="s">
        <v>270</v>
      </c>
      <c r="C8" s="15" t="s">
        <v>271</v>
      </c>
      <c r="D8" s="48" t="s">
        <v>254</v>
      </c>
    </row>
    <row r="9" spans="1:4" x14ac:dyDescent="0.2">
      <c r="A9" s="47" t="s">
        <v>272</v>
      </c>
      <c r="B9" s="15" t="s">
        <v>273</v>
      </c>
      <c r="C9" s="15" t="s">
        <v>274</v>
      </c>
      <c r="D9" s="48" t="s">
        <v>254</v>
      </c>
    </row>
    <row r="10" spans="1:4" x14ac:dyDescent="0.2">
      <c r="A10" s="15" t="s">
        <v>275</v>
      </c>
      <c r="B10" s="15" t="s">
        <v>259</v>
      </c>
      <c r="C10" s="15" t="s">
        <v>276</v>
      </c>
      <c r="D10" s="48" t="s">
        <v>254</v>
      </c>
    </row>
    <row r="11" spans="1:4" x14ac:dyDescent="0.2">
      <c r="A11" s="15" t="s">
        <v>277</v>
      </c>
      <c r="B11" s="15" t="s">
        <v>278</v>
      </c>
      <c r="C11" s="15" t="s">
        <v>279</v>
      </c>
      <c r="D11" s="48" t="s">
        <v>254</v>
      </c>
    </row>
    <row r="12" spans="1:4" x14ac:dyDescent="0.2">
      <c r="A12" s="15" t="s">
        <v>280</v>
      </c>
      <c r="B12" s="15" t="s">
        <v>281</v>
      </c>
      <c r="C12" s="15" t="s">
        <v>282</v>
      </c>
      <c r="D12" s="48" t="s">
        <v>254</v>
      </c>
    </row>
    <row r="13" spans="1:4" ht="68" x14ac:dyDescent="0.2">
      <c r="A13" s="47" t="s">
        <v>283</v>
      </c>
      <c r="B13" s="49" t="s">
        <v>284</v>
      </c>
      <c r="C13" s="47" t="s">
        <v>285</v>
      </c>
      <c r="D13" s="50" t="s">
        <v>286</v>
      </c>
    </row>
  </sheetData>
  <hyperlinks>
    <hyperlink ref="D3" r:id="rId1" xr:uid="{A293F6C4-D145-1F4E-870B-330C7B23326B}"/>
    <hyperlink ref="D2" r:id="rId2" xr:uid="{CF83DA49-4FD8-6147-8167-B448BF1320DE}"/>
    <hyperlink ref="D6" r:id="rId3" xr:uid="{2AB66978-DBA1-204E-84DE-1373B2D765BD}"/>
    <hyperlink ref="D12" r:id="rId4" xr:uid="{62AF084B-EC86-1A4C-8BFB-512936642EA4}"/>
    <hyperlink ref="D11" r:id="rId5" xr:uid="{DCF621ED-184C-AA4C-8FD0-26B244BF1D1B}"/>
    <hyperlink ref="D10" r:id="rId6" xr:uid="{B1373A71-F91E-1B4D-94FF-83A8C33D46D7}"/>
    <hyperlink ref="D9" r:id="rId7" xr:uid="{2357B134-E018-0E44-A575-2096DE7E3A90}"/>
    <hyperlink ref="D8" r:id="rId8" xr:uid="{6C3F36EF-F335-E044-88E1-5E8169319419}"/>
    <hyperlink ref="D7" r:id="rId9" xr:uid="{36043091-DD9C-9A4F-906D-AA98D11BE883}"/>
    <hyperlink ref="D4" r:id="rId10" xr:uid="{88F3C4B9-F6BC-D643-A70D-3ABB7A2B1CE5}"/>
    <hyperlink ref="D5" r:id="rId11" xr:uid="{337C82DB-6AF6-3E4B-AD9F-37D883A206F9}"/>
    <hyperlink ref="D13" r:id="rId12" display="https://www.fda.gov/emergency-preparedness-and-response/coronavirus-disease-2019-covid-19/janssen-covid-19-vaccine" xr:uid="{FA31F687-2BBF-AF49-AE58-7F430D31041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Compliance</vt:lpstr>
      <vt:lpstr>Compliancy</vt:lpstr>
      <vt:lpstr>Data elements</vt:lpstr>
      <vt:lpstr>Compliance - Sav</vt:lpstr>
      <vt:lpstr>Ref-Vaccine Brand-Manufacturer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2022-12-02T17:39:53Z</dcterms:created>
  <dcterms:modified xsi:type="dcterms:W3CDTF">2023-03-30T07:41:30Z</dcterms:modified>
  <cp:category/>
  <cp:contentStatus/>
</cp:coreProperties>
</file>