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ain\Documents\MS_SNED1_2020\MS_GAG_Interactome_JHC_2020\MS_GAG_Network_JHC_Figures_Tables_20200422\MS_JHC_Revision_20200602_SDV\"/>
    </mc:Choice>
  </mc:AlternateContent>
  <bookViews>
    <workbookView xWindow="0" yWindow="0" windowWidth="7470" windowHeight="8595"/>
  </bookViews>
  <sheets>
    <sheet name="Reactome analysis" sheetId="1" r:id="rId1"/>
  </sheets>
  <calcPr calcId="152511"/>
</workbook>
</file>

<file path=xl/calcChain.xml><?xml version="1.0" encoding="utf-8"?>
<calcChain xmlns="http://schemas.openxmlformats.org/spreadsheetml/2006/main">
  <c r="I37" i="1" l="1"/>
  <c r="I36" i="1"/>
  <c r="I35" i="1"/>
  <c r="I32" i="1"/>
  <c r="I31" i="1"/>
  <c r="I30" i="1"/>
  <c r="I29" i="1"/>
  <c r="I27" i="1"/>
  <c r="I24" i="1"/>
</calcChain>
</file>

<file path=xl/sharedStrings.xml><?xml version="1.0" encoding="utf-8"?>
<sst xmlns="http://schemas.openxmlformats.org/spreadsheetml/2006/main" count="68" uniqueCount="43">
  <si>
    <t>ECM proteoglycans</t>
  </si>
  <si>
    <t>Homo sapiens</t>
  </si>
  <si>
    <t>Integrin cell surface interactions</t>
  </si>
  <si>
    <t>Regulation of Insulin-like Growth Factor (IGF) transport and uptake by Insulin-like Growth Factor Binding Proteins (IGFBPs)</t>
  </si>
  <si>
    <t>Degradation of the extracellular matrix</t>
  </si>
  <si>
    <t>Extracellular matrix organization</t>
  </si>
  <si>
    <t>Collagen degradation</t>
  </si>
  <si>
    <t>Axon guidance</t>
  </si>
  <si>
    <t>Collagen formation</t>
  </si>
  <si>
    <t>Signaling by Receptor Tyrosine Kinases</t>
  </si>
  <si>
    <t>Nervous system development</t>
  </si>
  <si>
    <t>Non-integrin membrane-ECM interactions</t>
  </si>
  <si>
    <t>Platelet degranulation</t>
  </si>
  <si>
    <t>Response to elevated platelet cytosolic Ca2+</t>
  </si>
  <si>
    <t>Chemokine receptors bind chemokines</t>
  </si>
  <si>
    <t>Post-translational protein phosphorylation</t>
  </si>
  <si>
    <t>Assembly of collagen fibrils and other multimeric structures</t>
  </si>
  <si>
    <t>PI5P, PP2A and IER3 Regulate PI3K/AKT Signaling</t>
  </si>
  <si>
    <t>Constitutive Signaling by Aberrant PI3K in Cancer</t>
  </si>
  <si>
    <t>FGFR2 ligand binding and activation</t>
  </si>
  <si>
    <t>Negative regulation of the PI3K/AKT network</t>
  </si>
  <si>
    <t>Pathway name</t>
  </si>
  <si>
    <t>Entities</t>
  </si>
  <si>
    <t>found</t>
  </si>
  <si>
    <t>Total</t>
  </si>
  <si>
    <t>ratio</t>
  </si>
  <si>
    <t>pValue</t>
  </si>
  <si>
    <t>FDR</t>
  </si>
  <si>
    <t>Reactions</t>
  </si>
  <si>
    <t>total</t>
  </si>
  <si>
    <t>Species name</t>
  </si>
  <si>
    <t>PI3K/AKT Signaling in Cancer</t>
  </si>
  <si>
    <t>Collagen chain trimerization</t>
  </si>
  <si>
    <t>Phospholipase C-mediated cascade; FGFR2</t>
  </si>
  <si>
    <t>EPH-ephrin mediated repulsion of cells</t>
  </si>
  <si>
    <t>MET activates PTK2 signaling</t>
  </si>
  <si>
    <t>Reactome extracted 25 overrepresentated Pathways</t>
  </si>
  <si>
    <t>Found</t>
  </si>
  <si>
    <t>Glycosaminoglycan-protein interactions: the first draft of the glycosaminoglycan interactome</t>
  </si>
  <si>
    <t xml:space="preserve"> Sylvain D. Vallet, Olivier Clerc and Sylvie Ricard-Blum*</t>
  </si>
  <si>
    <t>Univ Lyon, University Claude Bernard Lyon 1, CNRS, INSA Lyon, CPE, Institute of Molecular and Supramolecular Chemistry and Biochemistry, UMR 5246, F-69622 Villeurbanne cedex, France.</t>
  </si>
  <si>
    <t xml:space="preserve">SUPPLEMENTARY TABLE S4 </t>
  </si>
  <si>
    <t>Pathway analysis was performed using Reactome (PMIDs 26656494 and 31691815). The 25 most relevant pathways sorted by p-value are listed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</si>
</sst>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center"/>
    </xf>
    <xf numFmtId="0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4" fillId="0" borderId="0" xfId="0" applyFont="1"/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left" vertical="center"/>
    </xf>
    <xf numFmtId="11" fontId="0" fillId="0" borderId="1" xfId="0" applyNumberFormat="1" applyBorder="1" applyAlignment="1">
      <alignment horizontal="left" vertical="center"/>
    </xf>
    <xf numFmtId="11" fontId="0" fillId="0" borderId="1" xfId="0" applyNumberForma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workbookViewId="0"/>
  </sheetViews>
  <sheetFormatPr baseColWidth="10" defaultRowHeight="15" x14ac:dyDescent="0.25"/>
  <cols>
    <col min="1" max="1" width="42.5703125" customWidth="1"/>
    <col min="10" max="10" width="17.7109375" customWidth="1"/>
  </cols>
  <sheetData>
    <row r="2" spans="1:12" ht="15.75" x14ac:dyDescent="0.25">
      <c r="A2" s="8"/>
      <c r="B2" s="26" t="s">
        <v>38</v>
      </c>
      <c r="C2" s="9"/>
      <c r="D2" s="6"/>
      <c r="E2" s="6"/>
      <c r="F2" s="6"/>
      <c r="G2" s="6"/>
      <c r="H2" s="6"/>
    </row>
    <row r="3" spans="1:12" ht="15.75" x14ac:dyDescent="0.25">
      <c r="A3" s="10"/>
      <c r="B3" s="26" t="s">
        <v>39</v>
      </c>
      <c r="C3" s="11"/>
      <c r="D3" s="12"/>
      <c r="E3" s="6"/>
      <c r="F3" s="6"/>
      <c r="G3" s="6"/>
      <c r="H3" s="6"/>
    </row>
    <row r="4" spans="1:12" ht="15.75" x14ac:dyDescent="0.25">
      <c r="A4" s="10"/>
      <c r="B4" s="10"/>
      <c r="C4" s="10"/>
      <c r="D4" s="13"/>
      <c r="F4" s="26" t="s">
        <v>40</v>
      </c>
      <c r="G4" s="12"/>
      <c r="H4" s="12"/>
      <c r="I4" s="12"/>
      <c r="J4" s="12"/>
      <c r="K4" s="6"/>
      <c r="L4" s="6"/>
    </row>
    <row r="5" spans="1:12" ht="15.75" x14ac:dyDescent="0.25">
      <c r="A5" s="8"/>
      <c r="F5" s="7"/>
      <c r="G5" s="6"/>
      <c r="H5" s="6"/>
      <c r="I5" s="6"/>
      <c r="J5" s="6"/>
      <c r="K5" s="6"/>
      <c r="L5" s="6"/>
    </row>
    <row r="6" spans="1:12" ht="15.75" x14ac:dyDescent="0.25">
      <c r="A6" s="8"/>
      <c r="B6" s="8"/>
      <c r="C6" s="8"/>
      <c r="F6" s="7"/>
      <c r="G6" s="6"/>
      <c r="H6" s="6"/>
      <c r="I6" s="6"/>
      <c r="J6" s="6"/>
      <c r="K6" s="6"/>
      <c r="L6" s="6"/>
    </row>
    <row r="7" spans="1:12" ht="15.75" x14ac:dyDescent="0.25">
      <c r="A7" s="10" t="s">
        <v>41</v>
      </c>
      <c r="B7" s="10"/>
      <c r="F7" s="7"/>
      <c r="G7" s="6"/>
      <c r="H7" s="6"/>
      <c r="I7" s="6"/>
      <c r="J7" s="6"/>
      <c r="K7" s="6"/>
      <c r="L7" s="6"/>
    </row>
    <row r="8" spans="1:12" ht="15.75" x14ac:dyDescent="0.25">
      <c r="A8" s="14" t="s">
        <v>42</v>
      </c>
      <c r="B8" s="10"/>
      <c r="F8" s="7"/>
      <c r="G8" s="6"/>
      <c r="H8" s="6"/>
      <c r="I8" s="6"/>
      <c r="J8" s="6"/>
      <c r="K8" s="6"/>
      <c r="L8" s="6"/>
    </row>
    <row r="10" spans="1:12" x14ac:dyDescent="0.25">
      <c r="A10" s="2" t="s">
        <v>36</v>
      </c>
    </row>
    <row r="11" spans="1:12" x14ac:dyDescent="0.25">
      <c r="A11" s="19" t="s">
        <v>21</v>
      </c>
      <c r="B11" s="21" t="s">
        <v>22</v>
      </c>
      <c r="C11" s="22"/>
      <c r="D11" s="22"/>
      <c r="E11" s="22"/>
      <c r="F11" s="23"/>
      <c r="G11" s="21" t="s">
        <v>28</v>
      </c>
      <c r="H11" s="22"/>
      <c r="I11" s="23"/>
      <c r="J11" s="24" t="s">
        <v>30</v>
      </c>
    </row>
    <row r="12" spans="1:12" x14ac:dyDescent="0.25">
      <c r="A12" s="20"/>
      <c r="B12" s="4" t="s">
        <v>37</v>
      </c>
      <c r="C12" s="4" t="s">
        <v>24</v>
      </c>
      <c r="D12" s="4" t="s">
        <v>25</v>
      </c>
      <c r="E12" s="4" t="s">
        <v>26</v>
      </c>
      <c r="F12" s="4" t="s">
        <v>27</v>
      </c>
      <c r="G12" s="3" t="s">
        <v>23</v>
      </c>
      <c r="H12" s="3" t="s">
        <v>29</v>
      </c>
      <c r="I12" s="3" t="s">
        <v>25</v>
      </c>
      <c r="J12" s="25"/>
    </row>
    <row r="13" spans="1:12" x14ac:dyDescent="0.25">
      <c r="A13" s="3" t="s">
        <v>0</v>
      </c>
      <c r="B13" s="5">
        <v>50</v>
      </c>
      <c r="C13" s="5">
        <v>79</v>
      </c>
      <c r="D13" s="16">
        <v>5.0000000000000001E-3</v>
      </c>
      <c r="E13" s="17">
        <v>1.11E-16</v>
      </c>
      <c r="F13" s="18">
        <v>1.4900000000000002E-14</v>
      </c>
      <c r="G13" s="1">
        <v>23</v>
      </c>
      <c r="H13" s="1">
        <v>23</v>
      </c>
      <c r="I13" s="15">
        <v>2E-3</v>
      </c>
      <c r="J13" s="1" t="s">
        <v>1</v>
      </c>
    </row>
    <row r="14" spans="1:12" x14ac:dyDescent="0.25">
      <c r="A14" s="3" t="s">
        <v>2</v>
      </c>
      <c r="B14" s="5">
        <v>50</v>
      </c>
      <c r="C14" s="5">
        <v>86</v>
      </c>
      <c r="D14" s="16">
        <v>6.0000000000000001E-3</v>
      </c>
      <c r="E14" s="17">
        <v>1.11E-16</v>
      </c>
      <c r="F14" s="18">
        <v>1.4900000000000002E-14</v>
      </c>
      <c r="G14" s="1">
        <v>53</v>
      </c>
      <c r="H14" s="1">
        <v>54</v>
      </c>
      <c r="I14" s="15">
        <v>4.0000000000000001E-3</v>
      </c>
      <c r="J14" s="1" t="s">
        <v>1</v>
      </c>
    </row>
    <row r="15" spans="1:12" x14ac:dyDescent="0.25">
      <c r="A15" s="3" t="s">
        <v>3</v>
      </c>
      <c r="B15" s="5">
        <v>49</v>
      </c>
      <c r="C15" s="5">
        <v>127</v>
      </c>
      <c r="D15" s="16">
        <v>8.9999999999999993E-3</v>
      </c>
      <c r="E15" s="17">
        <v>1.11E-16</v>
      </c>
      <c r="F15" s="18">
        <v>1.4900000000000002E-14</v>
      </c>
      <c r="G15" s="1">
        <v>13</v>
      </c>
      <c r="H15" s="1">
        <v>14</v>
      </c>
      <c r="I15" s="15">
        <v>1E-3</v>
      </c>
      <c r="J15" s="1" t="s">
        <v>1</v>
      </c>
    </row>
    <row r="16" spans="1:12" x14ac:dyDescent="0.25">
      <c r="A16" s="3" t="s">
        <v>4</v>
      </c>
      <c r="B16" s="5">
        <v>67</v>
      </c>
      <c r="C16" s="5">
        <v>148</v>
      </c>
      <c r="D16" s="16">
        <v>0.01</v>
      </c>
      <c r="E16" s="17">
        <v>1.11E-16</v>
      </c>
      <c r="F16" s="18">
        <v>1.4900000000000002E-14</v>
      </c>
      <c r="G16" s="1">
        <v>95</v>
      </c>
      <c r="H16" s="1">
        <v>105</v>
      </c>
      <c r="I16" s="15">
        <v>8.0000000000000002E-3</v>
      </c>
      <c r="J16" s="1" t="s">
        <v>1</v>
      </c>
    </row>
    <row r="17" spans="1:10" x14ac:dyDescent="0.25">
      <c r="A17" s="3" t="s">
        <v>5</v>
      </c>
      <c r="B17" s="5">
        <v>128</v>
      </c>
      <c r="C17" s="5">
        <v>329</v>
      </c>
      <c r="D17" s="16">
        <v>2.3E-2</v>
      </c>
      <c r="E17" s="17">
        <v>1.11E-16</v>
      </c>
      <c r="F17" s="18">
        <v>1.4900000000000002E-14</v>
      </c>
      <c r="G17" s="1">
        <v>287</v>
      </c>
      <c r="H17" s="1">
        <v>318</v>
      </c>
      <c r="I17" s="15">
        <v>2.5000000000000001E-2</v>
      </c>
      <c r="J17" s="1" t="s">
        <v>1</v>
      </c>
    </row>
    <row r="18" spans="1:10" x14ac:dyDescent="0.25">
      <c r="A18" s="3" t="s">
        <v>6</v>
      </c>
      <c r="B18" s="5">
        <v>36</v>
      </c>
      <c r="C18" s="5">
        <v>69</v>
      </c>
      <c r="D18" s="16">
        <v>5.0000000000000001E-3</v>
      </c>
      <c r="E18" s="17">
        <v>1.11E-16</v>
      </c>
      <c r="F18" s="18">
        <v>1.4900000000000002E-14</v>
      </c>
      <c r="G18" s="1">
        <v>30</v>
      </c>
      <c r="H18" s="1">
        <v>34</v>
      </c>
      <c r="I18" s="15">
        <v>3.0000000000000001E-3</v>
      </c>
      <c r="J18" s="1" t="s">
        <v>1</v>
      </c>
    </row>
    <row r="19" spans="1:10" x14ac:dyDescent="0.25">
      <c r="A19" s="3" t="s">
        <v>7</v>
      </c>
      <c r="B19" s="5">
        <v>124</v>
      </c>
      <c r="C19" s="5">
        <v>584</v>
      </c>
      <c r="D19" s="16">
        <v>0.04</v>
      </c>
      <c r="E19" s="17">
        <v>1.11E-16</v>
      </c>
      <c r="F19" s="18">
        <v>1.4900000000000002E-14</v>
      </c>
      <c r="G19" s="1">
        <v>248</v>
      </c>
      <c r="H19" s="1">
        <v>297</v>
      </c>
      <c r="I19" s="15">
        <v>2.3E-2</v>
      </c>
      <c r="J19" s="1" t="s">
        <v>1</v>
      </c>
    </row>
    <row r="20" spans="1:10" x14ac:dyDescent="0.25">
      <c r="A20" s="3" t="s">
        <v>8</v>
      </c>
      <c r="B20" s="5">
        <v>43</v>
      </c>
      <c r="C20" s="5">
        <v>104</v>
      </c>
      <c r="D20" s="16">
        <v>7.0000000000000001E-3</v>
      </c>
      <c r="E20" s="17">
        <v>1.11E-16</v>
      </c>
      <c r="F20" s="18">
        <v>1.4900000000000002E-14</v>
      </c>
      <c r="G20" s="1">
        <v>63</v>
      </c>
      <c r="H20" s="1">
        <v>77</v>
      </c>
      <c r="I20" s="15">
        <v>6.0000000000000001E-3</v>
      </c>
      <c r="J20" s="1" t="s">
        <v>1</v>
      </c>
    </row>
    <row r="21" spans="1:10" x14ac:dyDescent="0.25">
      <c r="A21" s="3" t="s">
        <v>9</v>
      </c>
      <c r="B21" s="5">
        <v>145</v>
      </c>
      <c r="C21" s="5">
        <v>622</v>
      </c>
      <c r="D21" s="16">
        <v>4.2999999999999997E-2</v>
      </c>
      <c r="E21" s="17">
        <v>1.11E-16</v>
      </c>
      <c r="F21" s="18">
        <v>1.4900000000000002E-14</v>
      </c>
      <c r="G21" s="1">
        <v>570</v>
      </c>
      <c r="H21" s="1">
        <v>698</v>
      </c>
      <c r="I21" s="15">
        <v>5.5E-2</v>
      </c>
      <c r="J21" s="1" t="s">
        <v>1</v>
      </c>
    </row>
    <row r="22" spans="1:10" x14ac:dyDescent="0.25">
      <c r="A22" s="3" t="s">
        <v>10</v>
      </c>
      <c r="B22" s="5">
        <v>129</v>
      </c>
      <c r="C22" s="5">
        <v>620</v>
      </c>
      <c r="D22" s="16">
        <v>4.2999999999999997E-2</v>
      </c>
      <c r="E22" s="17">
        <v>1.11E-16</v>
      </c>
      <c r="F22" s="18">
        <v>1.4900000000000002E-14</v>
      </c>
      <c r="G22" s="1">
        <v>257</v>
      </c>
      <c r="H22" s="1">
        <v>323</v>
      </c>
      <c r="I22" s="15">
        <v>2.5000000000000001E-2</v>
      </c>
      <c r="J22" s="1" t="s">
        <v>1</v>
      </c>
    </row>
    <row r="23" spans="1:10" x14ac:dyDescent="0.25">
      <c r="A23" s="3" t="s">
        <v>11</v>
      </c>
      <c r="B23" s="5">
        <v>39</v>
      </c>
      <c r="C23" s="5">
        <v>61</v>
      </c>
      <c r="D23" s="16">
        <v>4.0000000000000001E-3</v>
      </c>
      <c r="E23" s="17">
        <v>1.11E-16</v>
      </c>
      <c r="F23" s="18">
        <v>1.4900000000000002E-14</v>
      </c>
      <c r="G23" s="1">
        <v>16</v>
      </c>
      <c r="H23" s="1">
        <v>22</v>
      </c>
      <c r="I23" s="15">
        <v>2E-3</v>
      </c>
      <c r="J23" s="1" t="s">
        <v>1</v>
      </c>
    </row>
    <row r="24" spans="1:10" x14ac:dyDescent="0.25">
      <c r="A24" s="3" t="s">
        <v>12</v>
      </c>
      <c r="B24" s="5">
        <v>52</v>
      </c>
      <c r="C24" s="5">
        <v>137</v>
      </c>
      <c r="D24" s="16">
        <v>8.9999999999999993E-3</v>
      </c>
      <c r="E24" s="17">
        <v>1.11E-16</v>
      </c>
      <c r="F24" s="18">
        <v>1.4900000000000002E-14</v>
      </c>
      <c r="G24" s="1">
        <v>7</v>
      </c>
      <c r="H24" s="1">
        <v>11</v>
      </c>
      <c r="I24" s="18">
        <f>8.66*10^-4</f>
        <v>8.6600000000000002E-4</v>
      </c>
      <c r="J24" s="1" t="s">
        <v>1</v>
      </c>
    </row>
    <row r="25" spans="1:10" x14ac:dyDescent="0.25">
      <c r="A25" s="3" t="s">
        <v>13</v>
      </c>
      <c r="B25" s="5">
        <v>52</v>
      </c>
      <c r="C25" s="5">
        <v>144</v>
      </c>
      <c r="D25" s="16">
        <v>0.01</v>
      </c>
      <c r="E25" s="17">
        <v>1.11E-16</v>
      </c>
      <c r="F25" s="18">
        <v>1.4900000000000002E-14</v>
      </c>
      <c r="G25" s="1">
        <v>7</v>
      </c>
      <c r="H25" s="1">
        <v>14</v>
      </c>
      <c r="I25" s="15">
        <v>1E-3</v>
      </c>
      <c r="J25" s="1" t="s">
        <v>1</v>
      </c>
    </row>
    <row r="26" spans="1:10" x14ac:dyDescent="0.25">
      <c r="A26" s="3" t="s">
        <v>14</v>
      </c>
      <c r="B26" s="5">
        <v>32</v>
      </c>
      <c r="C26" s="5">
        <v>57</v>
      </c>
      <c r="D26" s="16">
        <v>4.0000000000000001E-3</v>
      </c>
      <c r="E26" s="17">
        <v>2.2200000000000001E-16</v>
      </c>
      <c r="F26" s="18">
        <v>2.7799999999999999E-14</v>
      </c>
      <c r="G26" s="1">
        <v>18</v>
      </c>
      <c r="H26" s="1">
        <v>19</v>
      </c>
      <c r="I26" s="15">
        <v>1E-3</v>
      </c>
      <c r="J26" s="1" t="s">
        <v>1</v>
      </c>
    </row>
    <row r="27" spans="1:10" x14ac:dyDescent="0.25">
      <c r="A27" s="3" t="s">
        <v>15</v>
      </c>
      <c r="B27" s="5">
        <v>43</v>
      </c>
      <c r="C27" s="5">
        <v>109</v>
      </c>
      <c r="D27" s="16">
        <v>8.0000000000000002E-3</v>
      </c>
      <c r="E27" s="17">
        <v>5.5500000000000005E-16</v>
      </c>
      <c r="F27" s="18">
        <v>6.0499999999999995E-14</v>
      </c>
      <c r="G27" s="1">
        <v>1</v>
      </c>
      <c r="H27" s="1">
        <v>1</v>
      </c>
      <c r="I27" s="18">
        <f>7.87*10^-5</f>
        <v>7.8700000000000002E-5</v>
      </c>
      <c r="J27" s="1" t="s">
        <v>1</v>
      </c>
    </row>
    <row r="28" spans="1:10" x14ac:dyDescent="0.25">
      <c r="A28" s="3" t="s">
        <v>16</v>
      </c>
      <c r="B28" s="5">
        <v>34</v>
      </c>
      <c r="C28" s="5">
        <v>67</v>
      </c>
      <c r="D28" s="16">
        <v>5.0000000000000001E-3</v>
      </c>
      <c r="E28" s="17">
        <v>5.5500000000000005E-16</v>
      </c>
      <c r="F28" s="18">
        <v>6.0499999999999995E-14</v>
      </c>
      <c r="G28" s="1">
        <v>23</v>
      </c>
      <c r="H28" s="1">
        <v>26</v>
      </c>
      <c r="I28" s="15">
        <v>2E-3</v>
      </c>
      <c r="J28" s="1" t="s">
        <v>1</v>
      </c>
    </row>
    <row r="29" spans="1:10" x14ac:dyDescent="0.25">
      <c r="A29" s="3" t="s">
        <v>17</v>
      </c>
      <c r="B29" s="5">
        <v>46</v>
      </c>
      <c r="C29" s="5">
        <v>126</v>
      </c>
      <c r="D29" s="16">
        <v>8.9999999999999993E-3</v>
      </c>
      <c r="E29" s="17">
        <v>8.8800000000000003E-16</v>
      </c>
      <c r="F29" s="18">
        <v>9.1500000000000001E-14</v>
      </c>
      <c r="G29" s="1">
        <v>3</v>
      </c>
      <c r="H29" s="1">
        <v>7</v>
      </c>
      <c r="I29" s="18">
        <f>5.51*10^-4</f>
        <v>5.5100000000000006E-4</v>
      </c>
      <c r="J29" s="1" t="s">
        <v>1</v>
      </c>
    </row>
    <row r="30" spans="1:10" x14ac:dyDescent="0.25">
      <c r="A30" s="3" t="s">
        <v>18</v>
      </c>
      <c r="B30" s="5">
        <v>41</v>
      </c>
      <c r="C30" s="5">
        <v>103</v>
      </c>
      <c r="D30" s="16">
        <v>7.0000000000000001E-3</v>
      </c>
      <c r="E30" s="5">
        <v>2.0000000000000002E-15</v>
      </c>
      <c r="F30" s="18">
        <v>1.9400000000000001E-13</v>
      </c>
      <c r="G30" s="1">
        <v>1</v>
      </c>
      <c r="H30" s="1">
        <v>2</v>
      </c>
      <c r="I30" s="18">
        <f>1.57*10^-4</f>
        <v>1.5700000000000002E-4</v>
      </c>
      <c r="J30" s="1" t="s">
        <v>1</v>
      </c>
    </row>
    <row r="31" spans="1:10" x14ac:dyDescent="0.25">
      <c r="A31" s="3" t="s">
        <v>19</v>
      </c>
      <c r="B31" s="5">
        <v>22</v>
      </c>
      <c r="C31" s="5">
        <v>26</v>
      </c>
      <c r="D31" s="16">
        <v>2E-3</v>
      </c>
      <c r="E31" s="17">
        <v>3.8899999999999997E-15</v>
      </c>
      <c r="F31" s="18">
        <v>3.5699999999999999E-13</v>
      </c>
      <c r="G31" s="1">
        <v>5</v>
      </c>
      <c r="H31" s="1">
        <v>5</v>
      </c>
      <c r="I31" s="18">
        <f>3.94*10^-4</f>
        <v>3.9400000000000004E-4</v>
      </c>
      <c r="J31" s="1" t="s">
        <v>1</v>
      </c>
    </row>
    <row r="32" spans="1:10" x14ac:dyDescent="0.25">
      <c r="A32" s="3" t="s">
        <v>20</v>
      </c>
      <c r="B32" s="5">
        <v>46</v>
      </c>
      <c r="C32" s="5">
        <v>134</v>
      </c>
      <c r="D32" s="16">
        <v>8.9999999999999993E-3</v>
      </c>
      <c r="E32" s="17">
        <v>8.2200000000000003E-15</v>
      </c>
      <c r="F32" s="18">
        <v>7.1499999999999998E-13</v>
      </c>
      <c r="G32" s="1">
        <v>3</v>
      </c>
      <c r="H32" s="1">
        <v>10</v>
      </c>
      <c r="I32" s="18">
        <f>7.87*10^-4</f>
        <v>7.8700000000000005E-4</v>
      </c>
      <c r="J32" s="1" t="s">
        <v>1</v>
      </c>
    </row>
    <row r="33" spans="1:10" x14ac:dyDescent="0.25">
      <c r="A33" s="3" t="s">
        <v>31</v>
      </c>
      <c r="B33" s="5">
        <v>45</v>
      </c>
      <c r="C33" s="5">
        <v>134</v>
      </c>
      <c r="D33" s="16">
        <v>8.9999999999999993E-3</v>
      </c>
      <c r="E33" s="17">
        <v>3.4100000000000001E-14</v>
      </c>
      <c r="F33" s="18">
        <v>2.8299999999999999E-12</v>
      </c>
      <c r="G33" s="1">
        <v>5</v>
      </c>
      <c r="H33" s="1">
        <v>21</v>
      </c>
      <c r="I33" s="15">
        <v>2E-3</v>
      </c>
      <c r="J33" s="1" t="s">
        <v>1</v>
      </c>
    </row>
    <row r="34" spans="1:10" x14ac:dyDescent="0.25">
      <c r="A34" s="3" t="s">
        <v>32</v>
      </c>
      <c r="B34" s="5">
        <v>26</v>
      </c>
      <c r="C34" s="5">
        <v>44</v>
      </c>
      <c r="D34" s="16">
        <v>3.0000000000000001E-3</v>
      </c>
      <c r="E34" s="17">
        <v>5.0399999999999999E-14</v>
      </c>
      <c r="F34" s="18">
        <v>3.9799999999999996E-12</v>
      </c>
      <c r="G34" s="1">
        <v>17</v>
      </c>
      <c r="H34" s="1">
        <v>28</v>
      </c>
      <c r="I34" s="15">
        <v>2E-3</v>
      </c>
      <c r="J34" s="1" t="s">
        <v>1</v>
      </c>
    </row>
    <row r="35" spans="1:10" x14ac:dyDescent="0.25">
      <c r="A35" s="3" t="s">
        <v>33</v>
      </c>
      <c r="B35" s="5">
        <v>20</v>
      </c>
      <c r="C35" s="5">
        <v>25</v>
      </c>
      <c r="D35" s="16">
        <v>2E-3</v>
      </c>
      <c r="E35" s="17">
        <v>1.89E-13</v>
      </c>
      <c r="F35" s="18">
        <v>1.4E-11</v>
      </c>
      <c r="G35" s="1">
        <v>3</v>
      </c>
      <c r="H35" s="1">
        <v>3</v>
      </c>
      <c r="I35" s="18">
        <f>2.36*10^-4</f>
        <v>2.3599999999999999E-4</v>
      </c>
      <c r="J35" s="1" t="s">
        <v>1</v>
      </c>
    </row>
    <row r="36" spans="1:10" x14ac:dyDescent="0.25">
      <c r="A36" s="3" t="s">
        <v>34</v>
      </c>
      <c r="B36" s="5">
        <v>28</v>
      </c>
      <c r="C36" s="5">
        <v>55</v>
      </c>
      <c r="D36" s="16">
        <v>4.0000000000000001E-3</v>
      </c>
      <c r="E36" s="17">
        <v>1.9199999999999999E-13</v>
      </c>
      <c r="F36" s="18">
        <v>1.4E-11</v>
      </c>
      <c r="G36" s="1">
        <v>9</v>
      </c>
      <c r="H36" s="1">
        <v>9</v>
      </c>
      <c r="I36" s="18">
        <f>7.09*10^-4</f>
        <v>7.0899999999999999E-4</v>
      </c>
      <c r="J36" s="1" t="s">
        <v>1</v>
      </c>
    </row>
    <row r="37" spans="1:10" x14ac:dyDescent="0.25">
      <c r="A37" s="3" t="s">
        <v>35</v>
      </c>
      <c r="B37" s="5">
        <v>22</v>
      </c>
      <c r="C37" s="5">
        <v>32</v>
      </c>
      <c r="D37" s="16">
        <v>2E-3</v>
      </c>
      <c r="E37" s="17">
        <v>2.3400000000000001E-13</v>
      </c>
      <c r="F37" s="18">
        <v>1.64E-11</v>
      </c>
      <c r="G37" s="1">
        <v>5</v>
      </c>
      <c r="H37" s="1">
        <v>5</v>
      </c>
      <c r="I37" s="18">
        <f>3.94*10^-4</f>
        <v>3.9400000000000004E-4</v>
      </c>
      <c r="J37" s="1" t="s">
        <v>1</v>
      </c>
    </row>
  </sheetData>
  <mergeCells count="4">
    <mergeCell ref="A11:A12"/>
    <mergeCell ref="B11:F11"/>
    <mergeCell ref="G11:I11"/>
    <mergeCell ref="J11:J1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Reactome analysis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2020-04-22T13:54:03Z</dcterms:created>
  <dcterms:modified xsi:type="dcterms:W3CDTF">2020-06-03T00:43:15Z</dcterms:modified>
</cp:coreProperties>
</file>