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icharddimock/Library/Mobile Documents/com~apple~CloudDocs/Ortho files/projects/BIO-RSA/Proof/fwdchaserpageproofsforshoulderelbowsel916848/"/>
    </mc:Choice>
  </mc:AlternateContent>
  <xr:revisionPtr revIDLastSave="0" documentId="13_ncr:1_{635B1F3A-FF94-9848-942D-D2207C1FFF83}" xr6:coauthVersionLast="45" xr6:coauthVersionMax="45" xr10:uidLastSave="{00000000-0000-0000-0000-000000000000}"/>
  <bookViews>
    <workbookView xWindow="0" yWindow="0" windowWidth="25600" windowHeight="16000" tabRatio="500" activeTab="4" xr2:uid="{00000000-000D-0000-FFFF-FFFF00000000}"/>
  </bookViews>
  <sheets>
    <sheet name="Table 1 - Summary" sheetId="3" r:id="rId1"/>
    <sheet name="Table 2 - Indications" sheetId="7" r:id="rId2"/>
    <sheet name="Table 3 - PROMS" sheetId="4" r:id="rId3"/>
    <sheet name="Table 4 - ROM" sheetId="5" r:id="rId4"/>
    <sheet name="Table 5 - Radiological" sheetId="6" r:id="rId5"/>
  </sheets>
  <definedNames>
    <definedName name="_xlnm.Print_Area" localSheetId="0">'Table 1 - Summary'!$A$2:$J$10</definedName>
    <definedName name="_xlnm.Print_Area" localSheetId="1">'Table 2 - Indications'!$A$2:$M$12</definedName>
    <definedName name="_xlnm.Print_Area" localSheetId="2">'Table 3 - PROMS'!$A$2:$E$30</definedName>
    <definedName name="_xlnm.Print_Area" localSheetId="3">'Table 4 - ROM'!$A$2:$E$26</definedName>
    <definedName name="_xlnm.Print_Area" localSheetId="4">'Table 5 - Radiological'!$A$2:$E$27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7" l="1"/>
  <c r="F10" i="7"/>
  <c r="K8" i="7"/>
  <c r="F8" i="7"/>
  <c r="K7" i="7"/>
  <c r="F7" i="7"/>
  <c r="F6" i="7"/>
  <c r="F5" i="7"/>
</calcChain>
</file>

<file path=xl/sharedStrings.xml><?xml version="1.0" encoding="utf-8"?>
<sst xmlns="http://schemas.openxmlformats.org/spreadsheetml/2006/main" count="417" uniqueCount="291">
  <si>
    <t>Type of study</t>
  </si>
  <si>
    <t>Male</t>
  </si>
  <si>
    <t>Female</t>
  </si>
  <si>
    <t>36 (24-81)</t>
  </si>
  <si>
    <t>Exclusion criteria</t>
  </si>
  <si>
    <t>Cuff arthropathy</t>
  </si>
  <si>
    <t>OA</t>
  </si>
  <si>
    <t>Fracture</t>
  </si>
  <si>
    <t>Other</t>
  </si>
  <si>
    <t>-</t>
  </si>
  <si>
    <t>Retrospective comparative cohort study</t>
  </si>
  <si>
    <t>Total</t>
  </si>
  <si>
    <t>36 ± 8</t>
  </si>
  <si>
    <t>III</t>
  </si>
  <si>
    <t xml:space="preserve">Retrospective cohort study </t>
  </si>
  <si>
    <t>34 ± 13</t>
  </si>
  <si>
    <t>74 ± 6</t>
  </si>
  <si>
    <t>Retrospective Cohort study</t>
  </si>
  <si>
    <t>22 ± 8.1</t>
  </si>
  <si>
    <t>75.4 (66-88)</t>
  </si>
  <si>
    <t>I</t>
  </si>
  <si>
    <t>Greiner et al. (2015)</t>
  </si>
  <si>
    <t>72 (52–86)</t>
  </si>
  <si>
    <t>IV</t>
  </si>
  <si>
    <t>73 (52-85)</t>
  </si>
  <si>
    <t>Case series</t>
  </si>
  <si>
    <t>20 (12-48)</t>
  </si>
  <si>
    <t>74.7 (59 -91)</t>
  </si>
  <si>
    <t>Retrospective cohort study</t>
  </si>
  <si>
    <t>Evidence Level</t>
  </si>
  <si>
    <t>24 (24-27)</t>
  </si>
  <si>
    <t>RSA (22)</t>
  </si>
  <si>
    <t>BIO-RSA (18)</t>
  </si>
  <si>
    <t>BIO-RSA (54)</t>
  </si>
  <si>
    <t>Grammont
"literature"
(484)</t>
  </si>
  <si>
    <t>BIO-RSA (42)</t>
  </si>
  <si>
    <t>STD RSA (15)</t>
  </si>
  <si>
    <t>BIO-RSA (16)</t>
  </si>
  <si>
    <t xml:space="preserve">Grammont style RSA (20) </t>
  </si>
  <si>
    <t>BIO-RSA (20)</t>
  </si>
  <si>
    <t>tRSA (69)</t>
  </si>
  <si>
    <t>BIO-RSA (61)</t>
  </si>
  <si>
    <t>25mm metal baseplate RSA (11)</t>
  </si>
  <si>
    <t>25mm baseplate BIO-RSA (13)</t>
  </si>
  <si>
    <t>77 (62-90)</t>
  </si>
  <si>
    <t>BIO-RSA Grammont (11)
BIO-RSA Ascent (12)</t>
  </si>
  <si>
    <t>STD-RSA Grammont (13)
STD-RSA Ascent (10)</t>
  </si>
  <si>
    <t xml:space="preserve">Greiner et al. (2015) </t>
  </si>
  <si>
    <r>
      <rPr>
        <b/>
        <sz val="12"/>
        <color rgb="FF000000"/>
        <rFont val="Arial"/>
        <family val="2"/>
      </rPr>
      <t xml:space="preserve">DASH
</t>
    </r>
    <r>
      <rPr>
        <sz val="12"/>
        <color rgb="FF000000"/>
        <rFont val="Arial"/>
        <family val="2"/>
      </rPr>
      <t>(100 - 0)</t>
    </r>
  </si>
  <si>
    <r>
      <rPr>
        <b/>
        <sz val="12"/>
        <color rgb="FF000000"/>
        <rFont val="Arial"/>
        <family val="2"/>
      </rPr>
      <t xml:space="preserve">ASES
</t>
    </r>
    <r>
      <rPr>
        <sz val="12"/>
        <color rgb="FF000000"/>
        <rFont val="Arial"/>
        <family val="2"/>
      </rPr>
      <t>(0 - 100)</t>
    </r>
  </si>
  <si>
    <r>
      <t xml:space="preserve">ADLER
</t>
    </r>
    <r>
      <rPr>
        <sz val="12"/>
        <color rgb="FF000000"/>
        <rFont val="Arial"/>
        <family val="2"/>
      </rPr>
      <t>( 0 - 30 )</t>
    </r>
  </si>
  <si>
    <r>
      <t xml:space="preserve">Pain
</t>
    </r>
    <r>
      <rPr>
        <sz val="12"/>
        <color rgb="FF000000"/>
        <rFont val="Arial"/>
        <family val="2"/>
      </rPr>
      <t xml:space="preserve"> ( 0 - 100) </t>
    </r>
  </si>
  <si>
    <t>Study</t>
  </si>
  <si>
    <t>Outcomes
(bad - good)</t>
  </si>
  <si>
    <t>Athwal et al. (2015)</t>
  </si>
  <si>
    <t xml:space="preserve">Collin et al. (2018) </t>
  </si>
  <si>
    <t>Boutsiadis et al. (2018)*</t>
  </si>
  <si>
    <t>Change: 12 ± 8.9
[16]</t>
  </si>
  <si>
    <t>Change: 13.4 ±8.2
[15]</t>
  </si>
  <si>
    <t>Post-op: 26 ± 1(15-30) 
[13]</t>
  </si>
  <si>
    <t>Post-op: 27 ± 1 (14-30)
[11]</t>
  </si>
  <si>
    <t>Post-op: 4.6 ±  0.4 
[20]</t>
  </si>
  <si>
    <t>Post-op: 4.8 ± 0.5 
[20]</t>
  </si>
  <si>
    <t>Post-op: 35.9 ± 30.3 
[22]</t>
  </si>
  <si>
    <t>Post-op: 31.4 ± 24.3 
[18]</t>
  </si>
  <si>
    <t>Post-op: 15.3 ± 21.5 
[18]</t>
  </si>
  <si>
    <t>Post-op: 25.7 ± 27.2 
[22]</t>
  </si>
  <si>
    <t xml:space="preserve">Kirzner et al. (2018) </t>
  </si>
  <si>
    <t>Active internal rotation (Level)</t>
  </si>
  <si>
    <t>Grammont (literature)
Post-op: 13°</t>
  </si>
  <si>
    <t>Grammont (literature)
Post-op: 42°</t>
  </si>
  <si>
    <t>Grammont (literature)
Post-op: 130</t>
  </si>
  <si>
    <t xml:space="preserve">Boileau et al. (2017) </t>
  </si>
  <si>
    <t>Boileau et al. (2011)</t>
  </si>
  <si>
    <t>Post-op: &gt;S1 = 86% 
[42]</t>
  </si>
  <si>
    <t>RSA 
Post-op: &gt;T12 = 45% 
[20]</t>
  </si>
  <si>
    <t>Post-op: &gt;T12 = 25% 
[20]</t>
  </si>
  <si>
    <t>Grammont (literature)
Post-op: &gt;S1 = 26%</t>
  </si>
  <si>
    <t xml:space="preserve">Pre-op: Sacrum (buttock to T8)
Post-op: L4 (buttock to T8)
[61] </t>
  </si>
  <si>
    <t>Pre-op:  SI (buttock-T12) 
Post-op: L3 (buttock-T12)
[13]</t>
  </si>
  <si>
    <t>Pre-op:  Buttock (LT-SI)
Post-op: L3 (buttock-T12)
[11]</t>
  </si>
  <si>
    <t>Preop: 12° (−20 to 60)
Postop:  24° (−20 to 70)
Change: +12°
[54]</t>
  </si>
  <si>
    <t>Preop 12.8 ± 21.4 (-40–50)
Postop 22.9 ± 16.4 (-10–70)
Change: +10 (-20–60) 
[42]</t>
  </si>
  <si>
    <t>Post-op: 53°
[42]</t>
  </si>
  <si>
    <t>Scapula fracture</t>
  </si>
  <si>
    <t>Loosening</t>
  </si>
  <si>
    <t>Prosthetic instability</t>
  </si>
  <si>
    <t>Spur</t>
  </si>
  <si>
    <t>Ossification</t>
  </si>
  <si>
    <t>Athwal, Faber et al.(2015)</t>
  </si>
  <si>
    <t>Kirzner et al. (2018)</t>
  </si>
  <si>
    <t>Grammont vs BIO-RSA (%)
68% vs 19%</t>
  </si>
  <si>
    <t>[15]</t>
  </si>
  <si>
    <t>Total 25% (13/54)
All grade I - III
[54]</t>
  </si>
  <si>
    <t>Total 68.2% (16/22)
[22]</t>
  </si>
  <si>
    <t>Total 33.3% (6/18)
[18]</t>
  </si>
  <si>
    <t>Total: 75% (15/20)  
Grade 1: 60% (12/20)    
Grade 2: 10% (2/20)   
Grade 3: 0% (0/20)
Grade 4: 5% (1/20)
[20]</t>
  </si>
  <si>
    <t>Total: 40% (8/20)
Grade 1: 35% (7/20)
Grade 2: 5% (1/20)
Grade 3: 0% (0/20)
Grade 4: 0% (0/20)
[20]</t>
  </si>
  <si>
    <t>Grammont (literature)
3.6%</t>
  </si>
  <si>
    <t>Total: 33.9% (19/69)
Grade 1: 15.9% (11/69)
Grade 2: 8.7% (6/69)
Grade 3: 2.9% (2/69)
Grade 4: 0% (0/69)
[69]</t>
  </si>
  <si>
    <t>Total: 4.9% (3/61)
Grade 1: 3.3% (2/61)
Grade 2: 1.6% (1/61)
Grade 3: 0% (0/61)
Grade 4: 0% (0/61)
Notch in graft: 6.6% (4/61)
[61]</t>
  </si>
  <si>
    <t>Inferior Notching
Total: 19% (8/42)
Grade 1: 11.9% (5/42)
Grade 2: 4.8% (2/42))
Grade 3: 2.4% (1/42
Grade 4: 0% (0/42)
Posterior notch: 7.1% (3/42)
[42]</t>
  </si>
  <si>
    <t>Grammont RSA (Literature)
3.4%</t>
  </si>
  <si>
    <t>Post-op: 18 +/-15</t>
  </si>
  <si>
    <t>Post-op: SIJ</t>
  </si>
  <si>
    <r>
      <t xml:space="preserve">WOOS
</t>
    </r>
    <r>
      <rPr>
        <sz val="12"/>
        <color rgb="FF000000"/>
        <rFont val="Arial"/>
        <family val="2"/>
      </rPr>
      <t xml:space="preserve"> ( 100 - 0 )</t>
    </r>
  </si>
  <si>
    <r>
      <t xml:space="preserve">GRC
</t>
    </r>
    <r>
      <rPr>
        <sz val="12"/>
        <color rgb="FF000000"/>
        <rFont val="Arial"/>
        <family val="2"/>
      </rPr>
      <t>( -5 to +5 )</t>
    </r>
  </si>
  <si>
    <r>
      <t xml:space="preserve">SST
</t>
    </r>
    <r>
      <rPr>
        <sz val="12"/>
        <color rgb="FF000000"/>
        <rFont val="Arial"/>
        <family val="2"/>
      </rPr>
      <t>( 0 - 12 )</t>
    </r>
  </si>
  <si>
    <t>Pre-op: S1 (0-T12)
Post-op L4 (GT-D8) 
[54]</t>
  </si>
  <si>
    <t>Healed/Graft incorporated</t>
  </si>
  <si>
    <t>Boileau et al. (2017)</t>
  </si>
  <si>
    <t>Outcomes</t>
  </si>
  <si>
    <t>Athwal and Faber (2015)</t>
  </si>
  <si>
    <t>Boutsiadis et al. (2018)</t>
  </si>
  <si>
    <t>Prospective cohort study</t>
  </si>
  <si>
    <t>Randomized controlled trial</t>
  </si>
  <si>
    <t>Other complication</t>
  </si>
  <si>
    <t>TOTALS</t>
  </si>
  <si>
    <t>6
(AVN, malunion, dislocation)</t>
  </si>
  <si>
    <t>2
(AVN, malunion, dislocation)</t>
  </si>
  <si>
    <t>2
(massive cuff tear)</t>
  </si>
  <si>
    <t>1
(massive cuff tear)</t>
  </si>
  <si>
    <t>6
(RA)</t>
  </si>
  <si>
    <t>2
(fracture sequelae)</t>
  </si>
  <si>
    <t xml:space="preserve">12
(previous RC surgery with pseudoparalysed shoulder) </t>
  </si>
  <si>
    <t>Pre-op acromial abnormality
Stress fractures</t>
  </si>
  <si>
    <t>Revision RSA
Other bone graft (allograft, iliac crest) rather than humeral head</t>
  </si>
  <si>
    <t>Revision RSA, RSA for proximal humeral
fracture, preoperative teres minor fatty infiltration with concomitant latissimus dorsi transfer, postinfection RSA, primary glenohumeral arthritis, incomplete followup</t>
  </si>
  <si>
    <t>* Boutsiadis paper: only Grammont style standard RSA and Grammont style BIO-RSA included (press fit stems excluded)</t>
  </si>
  <si>
    <t>No grade III or IV
[16]</t>
  </si>
  <si>
    <t>Study
(author, year)</t>
  </si>
  <si>
    <t>tRSA                                               Pre-op: Sacrum (buttock to T8 Post-op:  L4 (buttock to T8)
[69]</t>
  </si>
  <si>
    <r>
      <t>Kirzner et al</t>
    </r>
    <r>
      <rPr>
        <sz val="12"/>
        <color theme="1"/>
        <rFont val="Calibri"/>
        <family val="2"/>
        <scheme val="minor"/>
      </rPr>
      <t>.</t>
    </r>
    <r>
      <rPr>
        <b/>
        <sz val="12"/>
        <color theme="1"/>
        <rFont val="Calibri"/>
        <family val="2"/>
        <scheme val="minor"/>
      </rPr>
      <t xml:space="preserve"> (2018)</t>
    </r>
  </si>
  <si>
    <r>
      <t>Boileau et al.</t>
    </r>
    <r>
      <rPr>
        <sz val="12"/>
        <color theme="1"/>
        <rFont val="Calibri"/>
        <family val="2"/>
        <scheme val="minor"/>
      </rPr>
      <t xml:space="preserve"> (</t>
    </r>
    <r>
      <rPr>
        <b/>
        <sz val="12"/>
        <color theme="1"/>
        <rFont val="Calibri"/>
        <family val="2"/>
        <scheme val="minor"/>
      </rPr>
      <t>2011)</t>
    </r>
  </si>
  <si>
    <r>
      <t>Collin et al.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(2018)</t>
    </r>
  </si>
  <si>
    <t>46 
(22 PFSCS** excluded)</t>
  </si>
  <si>
    <r>
      <t>Boileau et al. (2017</t>
    </r>
    <r>
      <rPr>
        <sz val="12"/>
        <color theme="1"/>
        <rFont val="Calibri"/>
        <family val="2"/>
        <scheme val="minor"/>
      </rPr>
      <t>)</t>
    </r>
  </si>
  <si>
    <t xml:space="preserve">Active forward flexion, ° </t>
  </si>
  <si>
    <t xml:space="preserve">Active abduction, ° </t>
  </si>
  <si>
    <t>INDICATION :</t>
  </si>
  <si>
    <t>Other criteria</t>
  </si>
  <si>
    <t>All glenoid bone morphologies included</t>
  </si>
  <si>
    <t>Favard E3
Walch B2, C</t>
  </si>
  <si>
    <t>Glenoid bone stock morphology excluded</t>
  </si>
  <si>
    <t>Rheumatoid and/or inflammatory arthritis, osteoarthritis, fracture, nonunion, malunion, prior open shoulder surgery, workers’ compensation claims, unresolved litigation</t>
  </si>
  <si>
    <t>Bone loss requiring grafting/augment</t>
  </si>
  <si>
    <t>Any glenoid bone loss</t>
  </si>
  <si>
    <t>Fracture sequelae, history of infection, presence
of neurologic problems (e.g. Parkinson disease)</t>
  </si>
  <si>
    <t>Osteoarthritis, inflammatory arthritis, revision surgery, fracture, nonunion, malunion, concurrent procedures</t>
  </si>
  <si>
    <t>Unable to harvest graft from humeral head</t>
  </si>
  <si>
    <t>Other bone graft (allograft, iliac crest) rather than humeral head</t>
  </si>
  <si>
    <t>All glenoid bone (Walch) morphologies included</t>
  </si>
  <si>
    <t>Not specified but no excessive deformity (E3 glenoids) in cohort</t>
  </si>
  <si>
    <t>Mean difference in post-op score [95% CI]
(where able to pool data)</t>
  </si>
  <si>
    <t>Pre-op 30 (10-60)
Post-op 83 (0-100)
Change: +53
[54]</t>
  </si>
  <si>
    <t>Pre-op 34 ± 16 (10-80)
Post-op 75± 14 (30-95)
Change: +41
[42]</t>
  </si>
  <si>
    <t>Pre-op: 31 (9-62)                           Post-op: 68 (30-89) 
Change: +37
[54]</t>
  </si>
  <si>
    <t>Grammont RSA (literature) vs BIO-RSA
Post-op: 62 vs.  66</t>
  </si>
  <si>
    <t>Pre-op 31 ± 13 (8–60)                  Post-op 66.6 ± 11 (31–88)
Change: +35.6
[42]</t>
  </si>
  <si>
    <r>
      <rPr>
        <b/>
        <sz val="12"/>
        <color rgb="FF000000"/>
        <rFont val="Arial"/>
        <family val="2"/>
      </rPr>
      <t>SSV</t>
    </r>
    <r>
      <rPr>
        <sz val="12"/>
        <color rgb="FF000000"/>
        <rFont val="Arial"/>
        <family val="2"/>
      </rPr>
      <t xml:space="preserve">
(0-100%)</t>
    </r>
  </si>
  <si>
    <t>Pre-op: 16 ± 31
Post-op: 58
Change: 42 ± 54
[16]</t>
  </si>
  <si>
    <t>Pre-op: 26 ± 31
Post-op: 59
Change: 33 ± 42
[15]</t>
  </si>
  <si>
    <t>Post-op: 145 ± 7 (100 - 170)
[11]</t>
  </si>
  <si>
    <t>Pre-op: 85 (20 - 140)
Post-op: 148 (80 - 170)
[54]</t>
  </si>
  <si>
    <t>Post-op: 134 ± 8.5 (90 - 170)
[13]</t>
  </si>
  <si>
    <t>Pre-op: 86 ± 35 (20 - 160)
Post-op: 146 ± 21 (80 - 170)
Gain +60 (-20 - 130)
[42]</t>
  </si>
  <si>
    <t>Post-op: 140 ± 15</t>
  </si>
  <si>
    <t>Pre-op: 4.4 ± 2.2 (0 - 10)
Post-op: 5.7 ± 2.5 (0 - 10)
Gain: +1.3 (-10 - 10)
[42]</t>
  </si>
  <si>
    <t>39 ± 18</t>
  </si>
  <si>
    <t>28 (24-40)</t>
  </si>
  <si>
    <t>Post-op: 70 ± 10</t>
  </si>
  <si>
    <t>Post-op: 10 ± 2</t>
  </si>
  <si>
    <t>Post-op: 4.7 ± 0.4</t>
  </si>
  <si>
    <t>Comparator 
(STD-RSA unless specified)
Mean ± SD (range)
[no. of joints]</t>
  </si>
  <si>
    <t>Post-op: 60 ± 10</t>
  </si>
  <si>
    <t>Mean difference in post-op angle (95% CI)
[where able to pool data]</t>
  </si>
  <si>
    <t>Post-op: 21 ± 15</t>
  </si>
  <si>
    <t>Notching
(present, ± grade)</t>
  </si>
  <si>
    <t>Odds ratio (95% CI)
[where able to pool data]</t>
  </si>
  <si>
    <t>Intervention
BIO RSA
Mean ± SD (range)
[no. of joints]</t>
  </si>
  <si>
    <r>
      <rPr>
        <b/>
        <sz val="12"/>
        <color rgb="FF000000"/>
        <rFont val="Arial"/>
        <family val="2"/>
      </rPr>
      <t xml:space="preserve">Constant Murley Score
</t>
    </r>
    <r>
      <rPr>
        <sz val="12"/>
        <color rgb="FF000000"/>
        <rFont val="Arial"/>
        <family val="2"/>
      </rPr>
      <t xml:space="preserve">(0 - 100)      </t>
    </r>
  </si>
  <si>
    <t>Athwal, Faber et al. (2015)</t>
  </si>
  <si>
    <t>Total 46% (6/13)
[13]</t>
  </si>
  <si>
    <t>Total 82% (9/11)
[11]</t>
  </si>
  <si>
    <t>75 (66-84)</t>
  </si>
  <si>
    <t xml:space="preserve">BIO-RSA 74.4
(58-90) 
tRSA 75.4
(60-86) </t>
  </si>
  <si>
    <t>Table 1. Summary of studies included in analysis.</t>
  </si>
  <si>
    <t>Table 2. Indications for joint arthroplasty and exclusion criteria for analysed studies.</t>
  </si>
  <si>
    <t>Table 3. Summary of outcome scores in studies included in analysis</t>
  </si>
  <si>
    <t>Table 4. Summary of ROM in studies included in analysis.</t>
  </si>
  <si>
    <t>Table 5. Summary of radiographic findings in studies included in analysis.</t>
  </si>
  <si>
    <t>Post-op: 61± 12
[20]</t>
  </si>
  <si>
    <t xml:space="preserve">Post-op: 61 ± 10       
[20]                    </t>
  </si>
  <si>
    <t>Pre-op: 19 ± 3.5 (2-33)
Post-op: 65 ± 2 (53-77)
Change: +46 ± 8 (37-60)
[11]</t>
  </si>
  <si>
    <t>Pre-op: 23 ± 3 (12-45) 
Post-op: 62 ± 3 (45-71)
Change: +39 ± 11 (13-58)
[13]</t>
  </si>
  <si>
    <t>Pre-op: 26.6 ± 12.2 (3 - 56)
Post-op:  69.0 ± 9.4 (40 - 85)
Change: +42.4
[61]</t>
  </si>
  <si>
    <t>Pre-op:  19.5 ± 10.8 (4 - 44)
Post-op:  61.4 ± 12.7 (29 - 88)
Change: +41.9
[69]</t>
  </si>
  <si>
    <t>Pre-op:  28.1 ± 13.2
Post-op:  64.1 ± 18.4
Change: +36
[16]</t>
  </si>
  <si>
    <t>Pre-op: 26.1 ± 15.1
Post-op: 61.5 ± 16.0
Gain: +35.4
[15]</t>
  </si>
  <si>
    <t>Post-op: 21 ± 17
[20]</t>
  </si>
  <si>
    <t>Post-op: 15 ± 15
[20]</t>
  </si>
  <si>
    <t>Pre-op: 60.6 ± 13
Post-op: 40.9 ± 23.7
Change: -19.7
[16]</t>
  </si>
  <si>
    <t>Pre-op:  66.5 ± 11.5
Post-op:  34.2 ±  20.2
Change: -32.3
[15]</t>
  </si>
  <si>
    <t>Post-op: 77 ± 4 (50-90)
[11]</t>
  </si>
  <si>
    <t>Post-op: 70 ± 4 (50-90)
[13]</t>
  </si>
  <si>
    <t>Post-op: 63.5 ± 25.7 (5–100)
[18]</t>
  </si>
  <si>
    <t>Post-op: 60.2 ± 1.8 (20–95) 
[22]</t>
  </si>
  <si>
    <t>Post-op: 68 ± 12
[20]</t>
  </si>
  <si>
    <t>Post-op: 70 ± 10
[20]</t>
  </si>
  <si>
    <t>Post-op: 77 ± 4 (57-98)
[11]</t>
  </si>
  <si>
    <t>Post-op: 75 ± 4 (53-98)
[13]</t>
  </si>
  <si>
    <t>Post-op: 73 ± 18.7 (24-93)
[18]</t>
  </si>
  <si>
    <t>Post-op: 67.5 ± 23.8 (23-100)
[22]</t>
  </si>
  <si>
    <t>Post-op: 9.3 ±  2.6
[20]</t>
  </si>
  <si>
    <t>Post-op: 9.8 ± 2.2
[20]</t>
  </si>
  <si>
    <t>Post-op: 7 ± 0.8 (3-11)
[11]</t>
  </si>
  <si>
    <t>Post-op: 7 ± 0.5 (4-11)
[13]</t>
  </si>
  <si>
    <t>Post-op: 23 ± 15
[20]</t>
  </si>
  <si>
    <t>Post-op: 23 ± 16
[20]</t>
  </si>
  <si>
    <t>Pre-op: 5 ± 20 (–30 to 40)
Post-op: 24 ± 12 (0 to 40)
Change: +19 ± 23(–15 to 60)
[11]</t>
  </si>
  <si>
    <t>Pre-op: 14 ± 20 (–30 to 50)
Post-op: 14 ± 13 (–10 to 35)
Change: 0 ± 30 (–30 to 50)
[13]</t>
  </si>
  <si>
    <t>Pre-op: 13.1 ± 19.9 (−40 to 70)
Post-op: 20 ± 16 (0 to 60) 
Change: +6.9
[61]</t>
  </si>
  <si>
    <t>Pre-op: 14.8 ± 16.3 (−10 to 70)
Post-op: 17 ± 20 (−60 to 60) 
Change: +2.2
[69]</t>
  </si>
  <si>
    <t>Pre-op: 16 ± 31
Post-op: 44 (no SD given)
Change: 28 ± 40
[16]</t>
  </si>
  <si>
    <t>Pre-op: 22 ± 23
Post-op: 40 (No SD given)
Change: 18 ± 26
[15]</t>
  </si>
  <si>
    <t>Post-op: 140 ± 16
[20]</t>
  </si>
  <si>
    <t>Post-op: 143 ± 13
[20]</t>
  </si>
  <si>
    <t>Pre-op: 74 ± 35 (10 - 120)
Post-op: 158 ± 4 (130 - 175) 
Change: 92 ± 37 (50 - 150)
[11]</t>
  </si>
  <si>
    <t>Pre-op: 63 ± 21 (10 - 100) 
Post-op:148 ± 7 (100 - 170) 
Change: 86 ± 36 (20 - 140)
[13]</t>
  </si>
  <si>
    <t>Pre-op: 86.1 ± 47.4 (0 - 170)
Post-op: 145 ± 21 (90 - 180) 
Change: 58.9
[61]</t>
  </si>
  <si>
    <t>Pre-op:  84.9 ± 33.2 (20 - 180)
Post-op: 138 ± 20 (70 - 170)
Change: 53.1
[69]</t>
  </si>
  <si>
    <r>
      <t>1.5 [-1.4, 4.3]
I</t>
    </r>
    <r>
      <rPr>
        <b/>
        <vertAlign val="superscript"/>
        <sz val="12"/>
        <color rgb="FF000000"/>
        <rFont val="Arial"/>
        <family val="2"/>
      </rPr>
      <t>2</t>
    </r>
    <r>
      <rPr>
        <b/>
        <sz val="12"/>
        <color rgb="FF000000"/>
        <rFont val="Arial"/>
        <family val="2"/>
      </rPr>
      <t xml:space="preserve"> = 0%</t>
    </r>
  </si>
  <si>
    <r>
      <t>4.0 [0.8, 7.1]
I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= 47%</t>
    </r>
  </si>
  <si>
    <t>Sample size, joints</t>
  </si>
  <si>
    <t xml:space="preserve">Average age, years ± SD
(range) </t>
  </si>
  <si>
    <t>Number of joints, Comparator</t>
  </si>
  <si>
    <t>Number of joints,
Intervention</t>
  </si>
  <si>
    <t>Study  
Author (year)</t>
  </si>
  <si>
    <t>Average follow-up, months ± SD
(range)</t>
  </si>
  <si>
    <r>
      <rPr>
        <b/>
        <sz val="18"/>
        <color theme="0"/>
        <rFont val="Calibri"/>
        <family val="2"/>
        <scheme val="minor"/>
      </rPr>
      <t xml:space="preserve">STD-RSA </t>
    </r>
    <r>
      <rPr>
        <b/>
        <sz val="14"/>
        <color theme="0"/>
        <rFont val="Calibri"/>
        <family val="2"/>
        <scheme val="minor"/>
      </rPr>
      <t xml:space="preserve">
(Number of joints)</t>
    </r>
  </si>
  <si>
    <r>
      <rPr>
        <b/>
        <sz val="18"/>
        <color theme="0"/>
        <rFont val="Calibri"/>
        <family val="2"/>
        <scheme val="minor"/>
      </rPr>
      <t>BIO-RSA</t>
    </r>
    <r>
      <rPr>
        <b/>
        <sz val="14"/>
        <color theme="0"/>
        <rFont val="Calibri"/>
        <family val="2"/>
        <scheme val="minor"/>
      </rPr>
      <t xml:space="preserve">
(Number of joints)</t>
    </r>
  </si>
  <si>
    <r>
      <rPr>
        <b/>
        <sz val="12"/>
        <color rgb="FF000000"/>
        <rFont val="Calibri"/>
        <family val="2"/>
        <scheme val="minor"/>
      </rPr>
      <t>Kirzner et al</t>
    </r>
    <r>
      <rPr>
        <sz val="12"/>
        <color rgb="FF000000"/>
        <rFont val="Calibri"/>
        <family val="2"/>
        <scheme val="minor"/>
      </rPr>
      <t>.</t>
    </r>
    <r>
      <rPr>
        <b/>
        <sz val="12"/>
        <color rgb="FF000000"/>
        <rFont val="Calibri"/>
        <family val="2"/>
        <scheme val="minor"/>
      </rPr>
      <t xml:space="preserve"> (2018)</t>
    </r>
  </si>
  <si>
    <r>
      <rPr>
        <b/>
        <sz val="12"/>
        <color rgb="FF000000"/>
        <rFont val="Calibri"/>
        <family val="2"/>
        <scheme val="minor"/>
      </rPr>
      <t>Boileau et al. (2017</t>
    </r>
    <r>
      <rPr>
        <sz val="12"/>
        <color rgb="FF000000"/>
        <rFont val="Calibri"/>
        <family val="2"/>
        <scheme val="minor"/>
      </rPr>
      <t>)</t>
    </r>
  </si>
  <si>
    <r>
      <rPr>
        <b/>
        <sz val="12"/>
        <color rgb="FF000000"/>
        <rFont val="Calibri"/>
        <family val="2"/>
        <scheme val="minor"/>
      </rPr>
      <t>Boileau et al.</t>
    </r>
    <r>
      <rPr>
        <sz val="12"/>
        <color rgb="FF000000"/>
        <rFont val="Calibri"/>
        <family val="2"/>
        <scheme val="minor"/>
      </rPr>
      <t xml:space="preserve"> (</t>
    </r>
    <r>
      <rPr>
        <b/>
        <sz val="12"/>
        <color rgb="FF000000"/>
        <rFont val="Calibri"/>
        <family val="2"/>
        <scheme val="minor"/>
      </rPr>
      <t>2011)</t>
    </r>
  </si>
  <si>
    <r>
      <rPr>
        <b/>
        <sz val="12"/>
        <color rgb="FF000000"/>
        <rFont val="Calibri"/>
        <family val="2"/>
        <scheme val="minor"/>
      </rPr>
      <t>Greiner et al. (2015)</t>
    </r>
    <r>
      <rPr>
        <sz val="12"/>
        <color rgb="FF000000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</si>
  <si>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 xml:space="preserve">Collin et al. 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(2018)</t>
    </r>
    <r>
      <rPr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</si>
  <si>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>Athwal and Faber (2015)</t>
    </r>
  </si>
  <si>
    <r>
      <rPr>
        <b/>
        <sz val="12"/>
        <color theme="1"/>
        <rFont val="Calibri"/>
        <family val="2"/>
        <scheme val="minor"/>
      </rPr>
      <t>Boutsiadis et al. (2018)</t>
    </r>
  </si>
  <si>
    <r>
      <t xml:space="preserve">125 
</t>
    </r>
    <r>
      <rPr>
        <sz val="16"/>
        <color theme="0"/>
        <rFont val="Calibri"/>
        <family val="2"/>
        <scheme val="minor"/>
      </rPr>
      <t>(83%)</t>
    </r>
  </si>
  <si>
    <r>
      <t xml:space="preserve">7
</t>
    </r>
    <r>
      <rPr>
        <sz val="16"/>
        <color theme="0"/>
        <rFont val="Calibri"/>
        <family val="2"/>
        <scheme val="minor"/>
      </rPr>
      <t>(5%)</t>
    </r>
  </si>
  <si>
    <r>
      <t xml:space="preserve">10
</t>
    </r>
    <r>
      <rPr>
        <sz val="16"/>
        <color theme="0"/>
        <rFont val="Calibri"/>
        <family val="2"/>
        <scheme val="minor"/>
      </rPr>
      <t>(7%)</t>
    </r>
  </si>
  <si>
    <r>
      <t xml:space="preserve">8
</t>
    </r>
    <r>
      <rPr>
        <sz val="16"/>
        <color theme="0"/>
        <rFont val="Calibri"/>
        <family val="2"/>
        <scheme val="minor"/>
      </rPr>
      <t>(5%)</t>
    </r>
  </si>
  <si>
    <r>
      <t xml:space="preserve">171
</t>
    </r>
    <r>
      <rPr>
        <sz val="16"/>
        <color theme="0"/>
        <rFont val="Calibri"/>
        <family val="2"/>
        <scheme val="minor"/>
      </rPr>
      <t>(73%)</t>
    </r>
  </si>
  <si>
    <r>
      <t xml:space="preserve">38
</t>
    </r>
    <r>
      <rPr>
        <sz val="16"/>
        <color theme="0"/>
        <rFont val="Calibri"/>
        <family val="2"/>
        <scheme val="minor"/>
      </rPr>
      <t>(16%)</t>
    </r>
  </si>
  <si>
    <r>
      <t xml:space="preserve">5
</t>
    </r>
    <r>
      <rPr>
        <sz val="16"/>
        <color theme="0"/>
        <rFont val="Calibri"/>
        <family val="2"/>
        <scheme val="minor"/>
      </rPr>
      <t>(2%)</t>
    </r>
  </si>
  <si>
    <r>
      <t xml:space="preserve">21
</t>
    </r>
    <r>
      <rPr>
        <sz val="16"/>
        <color theme="0"/>
        <rFont val="Calibri"/>
        <family val="2"/>
        <scheme val="minor"/>
      </rPr>
      <t>(9%)</t>
    </r>
  </si>
  <si>
    <r>
      <t>6.2 [-2.0, -14] 
I</t>
    </r>
    <r>
      <rPr>
        <b/>
        <vertAlign val="superscript"/>
        <sz val="12"/>
        <color rgb="FF000000"/>
        <rFont val="Arial"/>
        <family val="2"/>
      </rPr>
      <t>2</t>
    </r>
    <r>
      <rPr>
        <b/>
        <sz val="12"/>
        <color rgb="FF000000"/>
        <rFont val="Arial"/>
        <family val="2"/>
      </rPr>
      <t xml:space="preserve"> = 0%</t>
    </r>
  </si>
  <si>
    <r>
      <t>6.8 [3.7, 9.9] 
I</t>
    </r>
    <r>
      <rPr>
        <b/>
        <vertAlign val="superscript"/>
        <sz val="12"/>
        <color rgb="FF000000"/>
        <rFont val="Arial"/>
        <family val="2"/>
      </rPr>
      <t>2</t>
    </r>
    <r>
      <rPr>
        <b/>
        <sz val="12"/>
        <color rgb="FF000000"/>
        <rFont val="Arial"/>
        <family val="2"/>
      </rPr>
      <t xml:space="preserve"> = 0%</t>
    </r>
  </si>
  <si>
    <r>
      <t xml:space="preserve"> -0.06 [-0.57, 0.45]
I</t>
    </r>
    <r>
      <rPr>
        <b/>
        <vertAlign val="superscript"/>
        <sz val="12"/>
        <color rgb="FF000000"/>
        <rFont val="Arial"/>
        <family val="2"/>
      </rPr>
      <t>2</t>
    </r>
    <r>
      <rPr>
        <b/>
        <sz val="12"/>
        <color rgb="FF000000"/>
        <rFont val="Arial"/>
        <family val="2"/>
      </rPr>
      <t xml:space="preserve"> = 0%</t>
    </r>
  </si>
  <si>
    <t>Intervention
BIO-RSA
Mean ± SD (range)
[no. of joints]</t>
  </si>
  <si>
    <t>* PFSCS - Press fit short curved stem (Ascent) - gender of patients not specified</t>
  </si>
  <si>
    <t>37 
(assume 18 PFSCS - excluded*)</t>
  </si>
  <si>
    <t>9
(assume 4 PFSCS - excluded*)</t>
  </si>
  <si>
    <t>Comparator 
(STD-RSA unless specified)
%
[no. of joints]</t>
  </si>
  <si>
    <t>Intervention
BIO-RSA
%
[no. of joints]</t>
  </si>
  <si>
    <t>12.5% (2/16)
[16]</t>
  </si>
  <si>
    <t>13.3% (2/15)
[15]</t>
  </si>
  <si>
    <t>16.7% (3/18)
[18]</t>
  </si>
  <si>
    <t>9.1% (2/22)
[22]</t>
  </si>
  <si>
    <t>15.4% (2/13)
1 introperative glenoid rim fracture
1 post op glenoid insufficiency fracture
[13]</t>
  </si>
  <si>
    <t>1.9% (1/54)
1 post-op scapula spine fracture
[54]</t>
  </si>
  <si>
    <t>Glenoid loosening 5.6% (3/54) 
all within 6 months
1 traumatic
1 infection
1 incorrect position
[54]</t>
  </si>
  <si>
    <t>No loosening in any case 0% (0/13)
[13]</t>
  </si>
  <si>
    <t>0% (0/42)
[42]</t>
  </si>
  <si>
    <t>Humeral component 0% (0/16)
[16]</t>
  </si>
  <si>
    <t>92% (41/42)
[42]</t>
  </si>
  <si>
    <t>100% (16/16)
[16]</t>
  </si>
  <si>
    <t>Complete: 80% (16/20)
Incomplete: 20% (4/20)
[20]</t>
  </si>
  <si>
    <t>94.4% (51/54)
3 glenoid loosening as above
[54]</t>
  </si>
  <si>
    <t>Full incorporation: 77% (10/13)
Partial incorportation: 23% (3/13)
[13]</t>
  </si>
  <si>
    <t>14.8% (9/61)
[61]</t>
  </si>
  <si>
    <t>7.2% (5/69)
[69]</t>
  </si>
  <si>
    <t>1.6% (1/61)
[61]</t>
  </si>
  <si>
    <t>1.9% (1/54) Infection 
1.9% (1/54) Pulmonary embolism
No dislocation
No subluxation
[54]</t>
  </si>
  <si>
    <t>0% graft resorption
0% lysis
0% radiolucent lines around pegs /screws
[16]</t>
  </si>
  <si>
    <r>
      <t>0.19 (0.10, 0.38)
I</t>
    </r>
    <r>
      <rPr>
        <b/>
        <vertAlign val="superscript"/>
        <sz val="12"/>
        <color rgb="FF000000"/>
        <rFont val="Calibri"/>
        <family val="2"/>
        <scheme val="minor"/>
      </rPr>
      <t>2</t>
    </r>
    <r>
      <rPr>
        <b/>
        <sz val="12"/>
        <color rgb="FF000000"/>
        <rFont val="Calibri"/>
        <family val="2"/>
        <scheme val="minor"/>
      </rPr>
      <t xml:space="preserve"> = 0%</t>
    </r>
  </si>
  <si>
    <r>
      <t xml:space="preserve">1.4 [0.35, 5.7]
</t>
    </r>
    <r>
      <rPr>
        <b/>
        <sz val="12"/>
        <color rgb="FF000000"/>
        <rFont val="Calibri"/>
        <family val="2"/>
        <scheme val="minor"/>
      </rPr>
      <t>I</t>
    </r>
    <r>
      <rPr>
        <b/>
        <vertAlign val="superscript"/>
        <sz val="12"/>
        <color rgb="FF000000"/>
        <rFont val="Calibri"/>
        <family val="2"/>
        <scheme val="minor"/>
      </rPr>
      <t>2</t>
    </r>
    <r>
      <rPr>
        <b/>
        <sz val="12"/>
        <color rgb="FF000000"/>
        <rFont val="Calibri"/>
        <family val="2"/>
        <scheme val="minor"/>
      </rPr>
      <t xml:space="preserve"> = 0%</t>
    </r>
  </si>
  <si>
    <r>
      <t>Active external rotation, ° 
(</t>
    </r>
    <r>
      <rPr>
        <sz val="12"/>
        <color rgb="FF000000"/>
        <rFont val="Calibri"/>
        <family val="2"/>
        <scheme val="minor"/>
      </rPr>
      <t>at side or 0deg abduction)</t>
    </r>
  </si>
  <si>
    <r>
      <t>4 [-0.8. 8.4]
I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= 6%</t>
    </r>
  </si>
  <si>
    <r>
      <t xml:space="preserve">Active external rotation, ° 
</t>
    </r>
    <r>
      <rPr>
        <sz val="12"/>
        <color rgb="FF000000"/>
        <rFont val="Calibri"/>
        <family val="2"/>
        <scheme val="minor"/>
      </rPr>
      <t>(in abduction)</t>
    </r>
  </si>
  <si>
    <r>
      <t>6 [-1.4, 12.5]
I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 = 69%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</si>
</sst>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28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2"/>
      <color rgb="FF000000"/>
      <name val="Arial"/>
      <family val="2"/>
    </font>
    <font>
      <b/>
      <vertAlign val="superscript"/>
      <sz val="12"/>
      <color theme="1"/>
      <name val="Arial"/>
      <family val="2"/>
    </font>
    <font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2"/>
      <color rgb="FF000000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Font="1"/>
    <xf numFmtId="0" fontId="8" fillId="0" borderId="15" xfId="0" applyFont="1" applyBorder="1" applyAlignment="1">
      <alignment vertical="top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3" borderId="12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0" borderId="0" xfId="0" applyFont="1"/>
    <xf numFmtId="0" fontId="9" fillId="3" borderId="11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0" fillId="0" borderId="0" xfId="0" applyFill="1"/>
    <xf numFmtId="0" fontId="9" fillId="0" borderId="8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3" borderId="12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vertical="top"/>
    </xf>
    <xf numFmtId="0" fontId="8" fillId="6" borderId="12" xfId="0" applyFont="1" applyFill="1" applyBorder="1" applyAlignment="1">
      <alignment vertical="top"/>
    </xf>
    <xf numFmtId="0" fontId="9" fillId="7" borderId="13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left" vertical="center"/>
    </xf>
    <xf numFmtId="0" fontId="12" fillId="7" borderId="12" xfId="0" applyFont="1" applyFill="1" applyBorder="1" applyAlignment="1">
      <alignment vertical="top"/>
    </xf>
    <xf numFmtId="0" fontId="9" fillId="3" borderId="1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top"/>
    </xf>
    <xf numFmtId="0" fontId="12" fillId="7" borderId="14" xfId="0" applyFont="1" applyFill="1" applyBorder="1" applyAlignment="1">
      <alignment horizontal="center" vertical="top"/>
    </xf>
    <xf numFmtId="0" fontId="12" fillId="7" borderId="13" xfId="0" applyFont="1" applyFill="1" applyBorder="1" applyAlignment="1">
      <alignment horizontal="center" vertical="top"/>
    </xf>
    <xf numFmtId="0" fontId="10" fillId="2" borderId="13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 wrapText="1"/>
    </xf>
    <xf numFmtId="0" fontId="15" fillId="0" borderId="0" xfId="0" applyFont="1"/>
    <xf numFmtId="0" fontId="24" fillId="0" borderId="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4" fillId="0" borderId="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/>
    <xf numFmtId="0" fontId="10" fillId="2" borderId="15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9" fillId="4" borderId="12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9" fontId="30" fillId="0" borderId="11" xfId="0" applyNumberFormat="1" applyFont="1" applyBorder="1" applyAlignment="1">
      <alignment horizontal="left" vertical="center" wrapText="1"/>
    </xf>
    <xf numFmtId="9" fontId="30" fillId="0" borderId="12" xfId="0" applyNumberFormat="1" applyFont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/>
    </xf>
    <xf numFmtId="0" fontId="30" fillId="7" borderId="15" xfId="0" applyFont="1" applyFill="1" applyBorder="1" applyAlignment="1">
      <alignment horizontal="center" vertical="center" wrapText="1"/>
    </xf>
    <xf numFmtId="0" fontId="30" fillId="7" borderId="14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 wrapText="1"/>
    </xf>
    <xf numFmtId="0" fontId="29" fillId="3" borderId="15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left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left" vertical="center"/>
    </xf>
    <xf numFmtId="0" fontId="8" fillId="7" borderId="15" xfId="0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left" vertical="center" wrapText="1"/>
    </xf>
    <xf numFmtId="0" fontId="30" fillId="3" borderId="5" xfId="0" applyFont="1" applyFill="1" applyBorder="1" applyAlignment="1">
      <alignment horizontal="left" vertical="center"/>
    </xf>
    <xf numFmtId="0" fontId="8" fillId="7" borderId="13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/>
    </xf>
    <xf numFmtId="9" fontId="30" fillId="0" borderId="5" xfId="0" applyNumberFormat="1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0" fillId="7" borderId="13" xfId="0" applyFont="1" applyFill="1" applyBorder="1" applyAlignment="1">
      <alignment horizontal="center" vertical="center" wrapText="1"/>
    </xf>
    <xf numFmtId="0" fontId="29" fillId="6" borderId="15" xfId="0" applyFont="1" applyFill="1" applyBorder="1" applyAlignment="1">
      <alignment horizontal="center" vertical="center" wrapText="1"/>
    </xf>
    <xf numFmtId="0" fontId="25" fillId="6" borderId="15" xfId="0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left" vertical="center" wrapText="1"/>
    </xf>
    <xf numFmtId="0" fontId="30" fillId="6" borderId="15" xfId="0" applyFont="1" applyFill="1" applyBorder="1" applyAlignment="1">
      <alignment horizontal="left" vertical="center"/>
    </xf>
    <xf numFmtId="0" fontId="29" fillId="6" borderId="14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9" fontId="30" fillId="6" borderId="11" xfId="0" applyNumberFormat="1" applyFont="1" applyFill="1" applyBorder="1" applyAlignment="1">
      <alignment horizontal="left" vertical="center" wrapText="1"/>
    </xf>
    <xf numFmtId="0" fontId="30" fillId="6" borderId="11" xfId="0" applyFont="1" applyFill="1" applyBorder="1" applyAlignment="1">
      <alignment horizontal="left" vertical="center"/>
    </xf>
    <xf numFmtId="0" fontId="30" fillId="6" borderId="12" xfId="0" applyFont="1" applyFill="1" applyBorder="1" applyAlignment="1">
      <alignment horizontal="left" vertical="center" wrapText="1"/>
    </xf>
    <xf numFmtId="0" fontId="30" fillId="6" borderId="3" xfId="0" applyFont="1" applyFill="1" applyBorder="1" applyAlignment="1">
      <alignment horizontal="left" vertical="center"/>
    </xf>
    <xf numFmtId="0" fontId="29" fillId="6" borderId="13" xfId="0" applyFont="1" applyFill="1" applyBorder="1" applyAlignment="1">
      <alignment horizontal="center" vertical="center" wrapText="1"/>
    </xf>
    <xf numFmtId="0" fontId="30" fillId="6" borderId="11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9" fontId="30" fillId="0" borderId="8" xfId="0" applyNumberFormat="1" applyFont="1" applyFill="1" applyBorder="1" applyAlignment="1">
      <alignment horizontal="left" vertical="center" wrapText="1"/>
    </xf>
    <xf numFmtId="10" fontId="30" fillId="0" borderId="8" xfId="0" applyNumberFormat="1" applyFont="1" applyFill="1" applyBorder="1" applyAlignment="1">
      <alignment horizontal="left" vertical="center" wrapText="1"/>
    </xf>
    <xf numFmtId="0" fontId="30" fillId="7" borderId="8" xfId="0" applyFont="1" applyFill="1" applyBorder="1" applyAlignment="1">
      <alignment horizontal="left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25" fillId="6" borderId="11" xfId="0" applyFont="1" applyFill="1" applyBorder="1" applyAlignment="1">
      <alignment horizontal="center" vertical="center" wrapText="1"/>
    </xf>
    <xf numFmtId="0" fontId="30" fillId="6" borderId="8" xfId="0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4" fillId="0" borderId="7" xfId="0" applyFont="1" applyBorder="1" applyAlignment="1">
      <alignment vertical="top"/>
    </xf>
    <xf numFmtId="0" fontId="14" fillId="0" borderId="0" xfId="0" applyFont="1"/>
    <xf numFmtId="0" fontId="19" fillId="4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5" fillId="3" borderId="15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left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7" borderId="15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9" fontId="24" fillId="3" borderId="8" xfId="0" applyNumberFormat="1" applyFont="1" applyFill="1" applyBorder="1" applyAlignment="1">
      <alignment horizontal="left" vertical="center" wrapText="1"/>
    </xf>
    <xf numFmtId="0" fontId="24" fillId="7" borderId="14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left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left" vertical="center" wrapText="1"/>
    </xf>
    <xf numFmtId="0" fontId="24" fillId="3" borderId="15" xfId="0" applyFont="1" applyFill="1" applyBorder="1" applyAlignment="1">
      <alignment vertical="center" wrapText="1"/>
    </xf>
    <xf numFmtId="0" fontId="24" fillId="3" borderId="12" xfId="0" applyFont="1" applyFill="1" applyBorder="1" applyAlignment="1">
      <alignment horizontal="left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7" borderId="14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24" fillId="2" borderId="15" xfId="0" applyFont="1" applyFill="1" applyBorder="1" applyAlignment="1">
      <alignment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4" fillId="0" borderId="7" xfId="0" applyFont="1" applyBorder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</cellXfs>
  <cellStyles count="3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</font>
      <alignment horizontal="center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auto="1"/>
        </bottom>
      </border>
    </dxf>
    <dxf>
      <border outline="0"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J10" totalsRowShown="0" headerRowDxfId="12" dataDxfId="11" tableBorderDxfId="10">
  <autoFilter ref="A2:J10" xr:uid="{00000000-0009-0000-0100-000001000000}"/>
  <tableColumns count="10">
    <tableColumn id="1" xr3:uid="{00000000-0010-0000-0000-000001000000}" name="Study  _x000a_Author (year)" dataDxfId="9"/>
    <tableColumn id="2" xr3:uid="{00000000-0010-0000-0000-000002000000}" name="Type of study" dataDxfId="8"/>
    <tableColumn id="10" xr3:uid="{00000000-0010-0000-0000-00000A000000}" name="Evidence Level" dataDxfId="7"/>
    <tableColumn id="3" xr3:uid="{00000000-0010-0000-0000-000003000000}" name="Sample size, joints" dataDxfId="6"/>
    <tableColumn id="4" xr3:uid="{00000000-0010-0000-0000-000004000000}" name="Average age, years ± SD_x000a_(range) " dataDxfId="5"/>
    <tableColumn id="5" xr3:uid="{00000000-0010-0000-0000-000005000000}" name="Male" dataDxfId="4"/>
    <tableColumn id="6" xr3:uid="{00000000-0010-0000-0000-000006000000}" name="Female" dataDxfId="3"/>
    <tableColumn id="7" xr3:uid="{00000000-0010-0000-0000-000007000000}" name="Average follow-up, months ± SD_x000a_(range)" dataDxfId="2"/>
    <tableColumn id="8" xr3:uid="{00000000-0010-0000-0000-000008000000}" name="Number of joints, Comparator" dataDxfId="1"/>
    <tableColumn id="9" xr3:uid="{00000000-0010-0000-0000-000009000000}" name="Number of joints,_x000a_Intervention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1"/>
  <sheetViews>
    <sheetView workbookViewId="0">
      <selection sqref="A1:XFD1"/>
    </sheetView>
  </sheetViews>
  <sheetFormatPr baseColWidth="10" defaultColWidth="10.83203125" defaultRowHeight="16" x14ac:dyDescent="0.2"/>
  <cols>
    <col min="1" max="1" width="25.83203125" style="1" customWidth="1"/>
    <col min="2" max="7" width="16.33203125" style="1" customWidth="1"/>
    <col min="8" max="8" width="18" style="1" customWidth="1"/>
    <col min="9" max="9" width="20" style="1" customWidth="1"/>
    <col min="10" max="10" width="23.33203125" style="1" customWidth="1"/>
    <col min="11" max="16384" width="10.83203125" style="1"/>
  </cols>
  <sheetData>
    <row r="1" spans="1:10" s="71" customFormat="1" ht="18" customHeight="1" x14ac:dyDescent="0.2">
      <c r="A1" s="288" t="s">
        <v>186</v>
      </c>
      <c r="B1" s="288"/>
      <c r="C1" s="288"/>
      <c r="D1" s="288"/>
    </row>
    <row r="2" spans="1:10" s="47" customFormat="1" ht="66" customHeight="1" x14ac:dyDescent="0.25">
      <c r="A2" s="46" t="s">
        <v>237</v>
      </c>
      <c r="B2" s="46" t="s">
        <v>0</v>
      </c>
      <c r="C2" s="46" t="s">
        <v>29</v>
      </c>
      <c r="D2" s="46" t="s">
        <v>233</v>
      </c>
      <c r="E2" s="46" t="s">
        <v>234</v>
      </c>
      <c r="F2" s="46" t="s">
        <v>1</v>
      </c>
      <c r="G2" s="46" t="s">
        <v>2</v>
      </c>
      <c r="H2" s="46" t="s">
        <v>238</v>
      </c>
      <c r="I2" s="46" t="s">
        <v>235</v>
      </c>
      <c r="J2" s="46" t="s">
        <v>236</v>
      </c>
    </row>
    <row r="3" spans="1:10" s="50" customFormat="1" ht="66" customHeight="1" thickBot="1" x14ac:dyDescent="0.25">
      <c r="A3" s="48" t="s">
        <v>132</v>
      </c>
      <c r="B3" s="49" t="s">
        <v>28</v>
      </c>
      <c r="C3" s="49" t="s">
        <v>13</v>
      </c>
      <c r="D3" s="49">
        <v>40</v>
      </c>
      <c r="E3" s="49" t="s">
        <v>27</v>
      </c>
      <c r="F3" s="49">
        <v>9</v>
      </c>
      <c r="G3" s="49">
        <v>31</v>
      </c>
      <c r="H3" s="49" t="s">
        <v>26</v>
      </c>
      <c r="I3" s="49" t="s">
        <v>31</v>
      </c>
      <c r="J3" s="49" t="s">
        <v>32</v>
      </c>
    </row>
    <row r="4" spans="1:10" s="50" customFormat="1" ht="66" customHeight="1" thickBot="1" x14ac:dyDescent="0.25">
      <c r="A4" s="48" t="s">
        <v>136</v>
      </c>
      <c r="B4" s="49" t="s">
        <v>25</v>
      </c>
      <c r="C4" s="49" t="s">
        <v>23</v>
      </c>
      <c r="D4" s="49">
        <v>54</v>
      </c>
      <c r="E4" s="49" t="s">
        <v>24</v>
      </c>
      <c r="F4" s="49">
        <v>13</v>
      </c>
      <c r="G4" s="49">
        <v>41</v>
      </c>
      <c r="H4" s="49" t="s">
        <v>3</v>
      </c>
      <c r="I4" s="49" t="s">
        <v>9</v>
      </c>
      <c r="J4" s="49" t="s">
        <v>33</v>
      </c>
    </row>
    <row r="5" spans="1:10" s="50" customFormat="1" ht="66" customHeight="1" thickBot="1" x14ac:dyDescent="0.25">
      <c r="A5" s="51" t="s">
        <v>133</v>
      </c>
      <c r="B5" s="52" t="s">
        <v>114</v>
      </c>
      <c r="C5" s="52" t="s">
        <v>23</v>
      </c>
      <c r="D5" s="52">
        <v>42</v>
      </c>
      <c r="E5" s="52" t="s">
        <v>22</v>
      </c>
      <c r="F5" s="52">
        <v>14</v>
      </c>
      <c r="G5" s="52">
        <v>28</v>
      </c>
      <c r="H5" s="68" t="s">
        <v>169</v>
      </c>
      <c r="I5" s="53" t="s">
        <v>34</v>
      </c>
      <c r="J5" s="52" t="s">
        <v>35</v>
      </c>
    </row>
    <row r="6" spans="1:10" s="50" customFormat="1" ht="66" customHeight="1" thickBot="1" x14ac:dyDescent="0.25">
      <c r="A6" s="54" t="s">
        <v>21</v>
      </c>
      <c r="B6" s="55" t="s">
        <v>115</v>
      </c>
      <c r="C6" s="55" t="s">
        <v>20</v>
      </c>
      <c r="D6" s="55">
        <v>31</v>
      </c>
      <c r="E6" s="55" t="s">
        <v>19</v>
      </c>
      <c r="F6" s="55">
        <v>9</v>
      </c>
      <c r="G6" s="55">
        <v>22</v>
      </c>
      <c r="H6" s="67" t="s">
        <v>18</v>
      </c>
      <c r="I6" s="55" t="s">
        <v>36</v>
      </c>
      <c r="J6" s="55" t="s">
        <v>37</v>
      </c>
    </row>
    <row r="7" spans="1:10" s="50" customFormat="1" ht="66" customHeight="1" thickBot="1" x14ac:dyDescent="0.25">
      <c r="A7" s="48" t="s">
        <v>54</v>
      </c>
      <c r="B7" s="49" t="s">
        <v>17</v>
      </c>
      <c r="C7" s="49" t="s">
        <v>13</v>
      </c>
      <c r="D7" s="49">
        <v>40</v>
      </c>
      <c r="E7" s="49" t="s">
        <v>16</v>
      </c>
      <c r="F7" s="49">
        <v>17</v>
      </c>
      <c r="G7" s="49">
        <v>23</v>
      </c>
      <c r="H7" s="49" t="s">
        <v>15</v>
      </c>
      <c r="I7" s="49" t="s">
        <v>38</v>
      </c>
      <c r="J7" s="49" t="s">
        <v>39</v>
      </c>
    </row>
    <row r="8" spans="1:10" s="50" customFormat="1" ht="66" customHeight="1" thickBot="1" x14ac:dyDescent="0.25">
      <c r="A8" s="48" t="s">
        <v>134</v>
      </c>
      <c r="B8" s="49" t="s">
        <v>10</v>
      </c>
      <c r="C8" s="49" t="s">
        <v>13</v>
      </c>
      <c r="D8" s="49">
        <v>130</v>
      </c>
      <c r="E8" s="70" t="s">
        <v>185</v>
      </c>
      <c r="F8" s="49">
        <v>34</v>
      </c>
      <c r="G8" s="49">
        <v>96</v>
      </c>
      <c r="H8" s="66" t="s">
        <v>30</v>
      </c>
      <c r="I8" s="49" t="s">
        <v>40</v>
      </c>
      <c r="J8" s="49" t="s">
        <v>41</v>
      </c>
    </row>
    <row r="9" spans="1:10" s="50" customFormat="1" ht="66" customHeight="1" thickBot="1" x14ac:dyDescent="0.25">
      <c r="A9" s="54" t="s">
        <v>112</v>
      </c>
      <c r="B9" s="55" t="s">
        <v>14</v>
      </c>
      <c r="C9" s="55" t="s">
        <v>13</v>
      </c>
      <c r="D9" s="55">
        <v>24</v>
      </c>
      <c r="E9" s="69" t="s">
        <v>184</v>
      </c>
      <c r="F9" s="55">
        <v>4</v>
      </c>
      <c r="G9" s="55">
        <v>20</v>
      </c>
      <c r="H9" s="55" t="s">
        <v>12</v>
      </c>
      <c r="I9" s="55" t="s">
        <v>42</v>
      </c>
      <c r="J9" s="55" t="s">
        <v>43</v>
      </c>
    </row>
    <row r="10" spans="1:10" s="58" customFormat="1" ht="61" customHeight="1" thickBot="1" x14ac:dyDescent="0.25">
      <c r="A10" s="45" t="s">
        <v>113</v>
      </c>
      <c r="B10" s="55" t="s">
        <v>14</v>
      </c>
      <c r="C10" s="56" t="s">
        <v>13</v>
      </c>
      <c r="D10" s="56" t="s">
        <v>135</v>
      </c>
      <c r="E10" s="56" t="s">
        <v>44</v>
      </c>
      <c r="F10" s="108" t="s">
        <v>262</v>
      </c>
      <c r="G10" s="108" t="s">
        <v>261</v>
      </c>
      <c r="H10" s="57" t="s">
        <v>168</v>
      </c>
      <c r="I10" s="56" t="s">
        <v>46</v>
      </c>
      <c r="J10" s="56" t="s">
        <v>45</v>
      </c>
    </row>
    <row r="11" spans="1:10" x14ac:dyDescent="0.2">
      <c r="A11" s="155" t="s">
        <v>260</v>
      </c>
      <c r="B11" s="108"/>
      <c r="C11" s="108"/>
      <c r="D11" s="108"/>
      <c r="E11" s="108"/>
      <c r="F11" s="108"/>
      <c r="G11" s="108"/>
      <c r="H11" s="109"/>
      <c r="I11" s="108"/>
      <c r="J11" s="108"/>
    </row>
  </sheetData>
  <mergeCells count="1">
    <mergeCell ref="A1:D1"/>
  </mergeCells>
  <pageMargins left="0.75" right="0.75" top="1" bottom="1" header="0.5" footer="0.5"/>
  <pageSetup paperSize="9" scale="65" orientation="landscape" horizontalDpi="4294967292" verticalDpi="4294967292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55839-D221-E042-B4CE-DFF33A80CE2D}">
  <sheetPr>
    <pageSetUpPr fitToPage="1"/>
  </sheetPr>
  <dimension ref="A1:M19"/>
  <sheetViews>
    <sheetView workbookViewId="0">
      <selection sqref="A1:XFD1"/>
    </sheetView>
  </sheetViews>
  <sheetFormatPr baseColWidth="10" defaultColWidth="10.83203125" defaultRowHeight="16" x14ac:dyDescent="0.2"/>
  <cols>
    <col min="1" max="1" width="25.5" style="110" customWidth="1"/>
    <col min="2" max="5" width="13.33203125" style="110" customWidth="1"/>
    <col min="6" max="6" width="9.1640625" style="110" customWidth="1"/>
    <col min="7" max="7" width="14" style="110" customWidth="1"/>
    <col min="8" max="9" width="12.5" style="110" customWidth="1"/>
    <col min="10" max="10" width="15.6640625" style="110" customWidth="1"/>
    <col min="11" max="11" width="10.83203125" style="111"/>
    <col min="12" max="12" width="21.5" style="111" customWidth="1"/>
    <col min="13" max="13" width="44" style="112" customWidth="1"/>
    <col min="14" max="16384" width="10.83203125" style="110"/>
  </cols>
  <sheetData>
    <row r="1" spans="1:13" s="289" customFormat="1" ht="17" thickBot="1" x14ac:dyDescent="0.25">
      <c r="A1" s="287" t="s">
        <v>187</v>
      </c>
      <c r="B1" s="287"/>
      <c r="C1" s="287"/>
      <c r="D1" s="287"/>
      <c r="E1" s="287"/>
      <c r="M1" s="290"/>
    </row>
    <row r="2" spans="1:13" s="153" customFormat="1" ht="41" thickBot="1" x14ac:dyDescent="0.3">
      <c r="A2" s="113" t="s">
        <v>139</v>
      </c>
      <c r="B2" s="114" t="s">
        <v>5</v>
      </c>
      <c r="C2" s="115" t="s">
        <v>6</v>
      </c>
      <c r="D2" s="115" t="s">
        <v>7</v>
      </c>
      <c r="E2" s="115" t="s">
        <v>8</v>
      </c>
      <c r="F2" s="116" t="s">
        <v>11</v>
      </c>
      <c r="G2" s="117" t="s">
        <v>5</v>
      </c>
      <c r="H2" s="115" t="s">
        <v>6</v>
      </c>
      <c r="I2" s="115" t="s">
        <v>7</v>
      </c>
      <c r="J2" s="115" t="s">
        <v>8</v>
      </c>
      <c r="K2" s="118" t="s">
        <v>11</v>
      </c>
      <c r="L2" s="119" t="s">
        <v>4</v>
      </c>
      <c r="M2" s="120"/>
    </row>
    <row r="3" spans="1:13" s="126" customFormat="1" ht="57" customHeight="1" thickBot="1" x14ac:dyDescent="0.3">
      <c r="A3" s="121" t="s">
        <v>130</v>
      </c>
      <c r="B3" s="122" t="s">
        <v>239</v>
      </c>
      <c r="C3" s="123"/>
      <c r="D3" s="123"/>
      <c r="E3" s="123"/>
      <c r="F3" s="124"/>
      <c r="G3" s="122" t="s">
        <v>240</v>
      </c>
      <c r="H3" s="123"/>
      <c r="I3" s="123"/>
      <c r="J3" s="123"/>
      <c r="K3" s="124"/>
      <c r="L3" s="125" t="s">
        <v>143</v>
      </c>
      <c r="M3" s="125" t="s">
        <v>140</v>
      </c>
    </row>
    <row r="4" spans="1:13" s="132" customFormat="1" ht="70" customHeight="1" thickBot="1" x14ac:dyDescent="0.25">
      <c r="A4" s="127" t="s">
        <v>241</v>
      </c>
      <c r="B4" s="128">
        <v>5</v>
      </c>
      <c r="C4" s="129">
        <v>1</v>
      </c>
      <c r="D4" s="129">
        <v>10</v>
      </c>
      <c r="E4" s="129" t="s">
        <v>118</v>
      </c>
      <c r="F4" s="130">
        <v>22</v>
      </c>
      <c r="G4" s="128">
        <v>5</v>
      </c>
      <c r="H4" s="129">
        <v>11</v>
      </c>
      <c r="I4" s="129">
        <v>0</v>
      </c>
      <c r="J4" s="129" t="s">
        <v>119</v>
      </c>
      <c r="K4" s="130">
        <v>18</v>
      </c>
      <c r="L4" s="131" t="s">
        <v>151</v>
      </c>
      <c r="M4" s="131" t="s">
        <v>125</v>
      </c>
    </row>
    <row r="5" spans="1:13" s="132" customFormat="1" ht="70" customHeight="1" thickBot="1" x14ac:dyDescent="0.25">
      <c r="A5" s="133" t="s">
        <v>242</v>
      </c>
      <c r="B5" s="134" t="s">
        <v>9</v>
      </c>
      <c r="C5" s="135" t="s">
        <v>9</v>
      </c>
      <c r="D5" s="135" t="s">
        <v>9</v>
      </c>
      <c r="E5" s="135" t="s">
        <v>9</v>
      </c>
      <c r="F5" s="136">
        <f t="shared" ref="F5:F10" si="0">SUM(B5:E5)</f>
        <v>0</v>
      </c>
      <c r="G5" s="134">
        <v>31</v>
      </c>
      <c r="H5" s="135">
        <v>15</v>
      </c>
      <c r="I5" s="135" t="s">
        <v>123</v>
      </c>
      <c r="J5" s="135" t="s">
        <v>122</v>
      </c>
      <c r="K5" s="136">
        <v>54</v>
      </c>
      <c r="L5" s="137" t="s">
        <v>141</v>
      </c>
      <c r="M5" s="137" t="s">
        <v>126</v>
      </c>
    </row>
    <row r="6" spans="1:13" s="132" customFormat="1" ht="86" thickBot="1" x14ac:dyDescent="0.25">
      <c r="A6" s="127" t="s">
        <v>243</v>
      </c>
      <c r="B6" s="128" t="s">
        <v>9</v>
      </c>
      <c r="C6" s="129" t="s">
        <v>9</v>
      </c>
      <c r="D6" s="129" t="s">
        <v>9</v>
      </c>
      <c r="E6" s="129" t="s">
        <v>9</v>
      </c>
      <c r="F6" s="130">
        <f t="shared" si="0"/>
        <v>0</v>
      </c>
      <c r="G6" s="128">
        <v>27</v>
      </c>
      <c r="H6" s="129" t="s">
        <v>9</v>
      </c>
      <c r="I6" s="129">
        <v>3</v>
      </c>
      <c r="J6" s="129" t="s">
        <v>124</v>
      </c>
      <c r="K6" s="130">
        <v>42</v>
      </c>
      <c r="L6" s="137" t="s">
        <v>142</v>
      </c>
      <c r="M6" s="137" t="s">
        <v>150</v>
      </c>
    </row>
    <row r="7" spans="1:13" s="132" customFormat="1" ht="70" customHeight="1" thickBot="1" x14ac:dyDescent="0.25">
      <c r="A7" s="138" t="s">
        <v>244</v>
      </c>
      <c r="B7" s="134">
        <v>15</v>
      </c>
      <c r="C7" s="135" t="s">
        <v>9</v>
      </c>
      <c r="D7" s="135" t="s">
        <v>9</v>
      </c>
      <c r="E7" s="135" t="s">
        <v>9</v>
      </c>
      <c r="F7" s="136">
        <f t="shared" si="0"/>
        <v>15</v>
      </c>
      <c r="G7" s="134">
        <v>16</v>
      </c>
      <c r="H7" s="135" t="s">
        <v>9</v>
      </c>
      <c r="I7" s="135" t="s">
        <v>9</v>
      </c>
      <c r="J7" s="135" t="s">
        <v>9</v>
      </c>
      <c r="K7" s="136">
        <f t="shared" ref="K5:K10" si="1">SUM(G7:J7)</f>
        <v>16</v>
      </c>
      <c r="L7" s="137" t="s">
        <v>142</v>
      </c>
      <c r="M7" s="137" t="s">
        <v>149</v>
      </c>
    </row>
    <row r="8" spans="1:13" s="132" customFormat="1" ht="90" customHeight="1" thickBot="1" x14ac:dyDescent="0.25">
      <c r="A8" s="139" t="s">
        <v>54</v>
      </c>
      <c r="B8" s="128">
        <v>20</v>
      </c>
      <c r="C8" s="129" t="s">
        <v>9</v>
      </c>
      <c r="D8" s="129" t="s">
        <v>9</v>
      </c>
      <c r="E8" s="129" t="s">
        <v>9</v>
      </c>
      <c r="F8" s="130">
        <f t="shared" si="0"/>
        <v>20</v>
      </c>
      <c r="G8" s="128">
        <v>20</v>
      </c>
      <c r="H8" s="129" t="s">
        <v>9</v>
      </c>
      <c r="I8" s="129" t="s">
        <v>9</v>
      </c>
      <c r="J8" s="129" t="s">
        <v>9</v>
      </c>
      <c r="K8" s="130">
        <f t="shared" si="1"/>
        <v>20</v>
      </c>
      <c r="L8" s="137" t="s">
        <v>145</v>
      </c>
      <c r="M8" s="137" t="s">
        <v>144</v>
      </c>
    </row>
    <row r="9" spans="1:13" s="132" customFormat="1" ht="64" customHeight="1" thickBot="1" x14ac:dyDescent="0.25">
      <c r="A9" s="133" t="s">
        <v>245</v>
      </c>
      <c r="B9" s="134">
        <v>61</v>
      </c>
      <c r="C9" s="135">
        <v>6</v>
      </c>
      <c r="D9" s="135" t="s">
        <v>9</v>
      </c>
      <c r="E9" s="135" t="s">
        <v>120</v>
      </c>
      <c r="F9" s="136">
        <v>69</v>
      </c>
      <c r="G9" s="134">
        <v>48</v>
      </c>
      <c r="H9" s="135">
        <v>12</v>
      </c>
      <c r="I9" s="135" t="s">
        <v>9</v>
      </c>
      <c r="J9" s="135" t="s">
        <v>121</v>
      </c>
      <c r="K9" s="136">
        <v>61</v>
      </c>
      <c r="L9" s="140" t="s">
        <v>146</v>
      </c>
      <c r="M9" s="140" t="s">
        <v>147</v>
      </c>
    </row>
    <row r="10" spans="1:13" s="132" customFormat="1" ht="70" customHeight="1" thickBot="1" x14ac:dyDescent="0.25">
      <c r="A10" s="141" t="s">
        <v>246</v>
      </c>
      <c r="B10" s="128">
        <v>11</v>
      </c>
      <c r="C10" s="129" t="s">
        <v>9</v>
      </c>
      <c r="D10" s="129" t="s">
        <v>9</v>
      </c>
      <c r="E10" s="129" t="s">
        <v>9</v>
      </c>
      <c r="F10" s="130">
        <f t="shared" si="0"/>
        <v>11</v>
      </c>
      <c r="G10" s="128">
        <v>13</v>
      </c>
      <c r="H10" s="129" t="s">
        <v>9</v>
      </c>
      <c r="I10" s="129" t="s">
        <v>9</v>
      </c>
      <c r="J10" s="129" t="s">
        <v>9</v>
      </c>
      <c r="K10" s="130">
        <f t="shared" si="1"/>
        <v>13</v>
      </c>
      <c r="L10" s="142" t="s">
        <v>9</v>
      </c>
      <c r="M10" s="137" t="s">
        <v>148</v>
      </c>
    </row>
    <row r="11" spans="1:13" s="132" customFormat="1" ht="92" customHeight="1" thickBot="1" x14ac:dyDescent="0.25">
      <c r="A11" s="141" t="s">
        <v>247</v>
      </c>
      <c r="B11" s="143">
        <v>13</v>
      </c>
      <c r="C11" s="144" t="s">
        <v>9</v>
      </c>
      <c r="D11" s="144" t="s">
        <v>9</v>
      </c>
      <c r="E11" s="144" t="s">
        <v>9</v>
      </c>
      <c r="F11" s="145">
        <v>13</v>
      </c>
      <c r="G11" s="143">
        <v>11</v>
      </c>
      <c r="H11" s="144" t="s">
        <v>9</v>
      </c>
      <c r="I11" s="144" t="s">
        <v>9</v>
      </c>
      <c r="J11" s="144" t="s">
        <v>9</v>
      </c>
      <c r="K11" s="145">
        <v>11</v>
      </c>
      <c r="L11" s="146" t="s">
        <v>152</v>
      </c>
      <c r="M11" s="137" t="s">
        <v>127</v>
      </c>
    </row>
    <row r="12" spans="1:13" s="152" customFormat="1" ht="45" thickBot="1" x14ac:dyDescent="0.25">
      <c r="A12" s="147" t="s">
        <v>117</v>
      </c>
      <c r="B12" s="148" t="s">
        <v>248</v>
      </c>
      <c r="C12" s="148" t="s">
        <v>249</v>
      </c>
      <c r="D12" s="148" t="s">
        <v>250</v>
      </c>
      <c r="E12" s="148" t="s">
        <v>251</v>
      </c>
      <c r="F12" s="149">
        <v>150</v>
      </c>
      <c r="G12" s="148" t="s">
        <v>252</v>
      </c>
      <c r="H12" s="148" t="s">
        <v>253</v>
      </c>
      <c r="I12" s="148" t="s">
        <v>254</v>
      </c>
      <c r="J12" s="148" t="s">
        <v>255</v>
      </c>
      <c r="K12" s="150">
        <v>235</v>
      </c>
      <c r="L12" s="150"/>
      <c r="M12" s="151"/>
    </row>
    <row r="13" spans="1:13" x14ac:dyDescent="0.2">
      <c r="B13" s="112"/>
      <c r="K13" s="110"/>
      <c r="L13" s="110"/>
      <c r="M13" s="110"/>
    </row>
    <row r="14" spans="1:13" x14ac:dyDescent="0.2">
      <c r="B14" s="112"/>
      <c r="K14" s="110"/>
      <c r="L14" s="110"/>
      <c r="M14" s="110"/>
    </row>
    <row r="15" spans="1:13" x14ac:dyDescent="0.2">
      <c r="B15" s="112"/>
      <c r="K15" s="110"/>
      <c r="L15" s="110"/>
      <c r="M15" s="110"/>
    </row>
    <row r="16" spans="1:13" x14ac:dyDescent="0.2">
      <c r="B16" s="112"/>
      <c r="K16" s="110"/>
      <c r="L16" s="110"/>
      <c r="M16" s="110"/>
    </row>
    <row r="17" spans="2:13" x14ac:dyDescent="0.2">
      <c r="B17" s="112"/>
      <c r="K17" s="110"/>
      <c r="L17" s="110"/>
      <c r="M17" s="110"/>
    </row>
    <row r="18" spans="2:13" x14ac:dyDescent="0.2">
      <c r="B18" s="112"/>
      <c r="K18" s="110"/>
      <c r="L18" s="110"/>
      <c r="M18" s="110"/>
    </row>
    <row r="19" spans="2:13" x14ac:dyDescent="0.2">
      <c r="B19" s="112"/>
      <c r="K19" s="110"/>
      <c r="L19" s="110"/>
      <c r="M19" s="110"/>
    </row>
  </sheetData>
  <mergeCells count="4">
    <mergeCell ref="B3:F3"/>
    <mergeCell ref="G3:K3"/>
    <mergeCell ref="L2:M2"/>
    <mergeCell ref="A1:E1"/>
  </mergeCells>
  <pageMargins left="0.7" right="0.7" top="0.75" bottom="0.75" header="0.3" footer="0.3"/>
  <pageSetup paperSize="9" scale="56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0"/>
  <sheetViews>
    <sheetView workbookViewId="0">
      <pane xSplit="1" ySplit="2" topLeftCell="B22" activePane="bottomRight" state="frozen"/>
      <selection pane="topRight" activeCell="B1" sqref="B1"/>
      <selection pane="bottomLeft" activeCell="A2" sqref="A2"/>
      <selection pane="bottomRight" activeCell="E7" sqref="E7:E9"/>
    </sheetView>
  </sheetViews>
  <sheetFormatPr baseColWidth="10" defaultColWidth="11" defaultRowHeight="16" x14ac:dyDescent="0.2"/>
  <cols>
    <col min="1" max="1" width="34.1640625" style="7" customWidth="1"/>
    <col min="2" max="2" width="29.83203125" style="6" customWidth="1"/>
    <col min="3" max="4" width="29.83203125" style="2" customWidth="1"/>
    <col min="5" max="5" width="29.83203125" style="17" customWidth="1"/>
  </cols>
  <sheetData>
    <row r="1" spans="1:5" ht="17" thickBot="1" x14ac:dyDescent="0.25">
      <c r="A1" s="287" t="s">
        <v>188</v>
      </c>
      <c r="B1" s="287"/>
      <c r="C1" s="287"/>
    </row>
    <row r="2" spans="1:5" s="6" customFormat="1" ht="107" customHeight="1" thickBot="1" x14ac:dyDescent="0.25">
      <c r="A2" s="4" t="s">
        <v>53</v>
      </c>
      <c r="B2" s="5" t="s">
        <v>52</v>
      </c>
      <c r="C2" s="4" t="s">
        <v>259</v>
      </c>
      <c r="D2" s="26" t="s">
        <v>173</v>
      </c>
      <c r="E2" s="26" t="s">
        <v>153</v>
      </c>
    </row>
    <row r="3" spans="1:5" ht="35" thickBot="1" x14ac:dyDescent="0.25">
      <c r="A3" s="92" t="s">
        <v>180</v>
      </c>
      <c r="B3" s="20" t="s">
        <v>54</v>
      </c>
      <c r="C3" s="62" t="s">
        <v>191</v>
      </c>
      <c r="D3" s="62" t="s">
        <v>192</v>
      </c>
      <c r="E3" s="104" t="s">
        <v>232</v>
      </c>
    </row>
    <row r="4" spans="1:5" ht="69" thickBot="1" x14ac:dyDescent="0.25">
      <c r="A4" s="93"/>
      <c r="B4" s="28" t="s">
        <v>56</v>
      </c>
      <c r="C4" s="19" t="s">
        <v>193</v>
      </c>
      <c r="D4" s="19" t="s">
        <v>194</v>
      </c>
      <c r="E4" s="105"/>
    </row>
    <row r="5" spans="1:5" ht="69" thickBot="1" x14ac:dyDescent="0.25">
      <c r="A5" s="93"/>
      <c r="B5" s="28" t="s">
        <v>55</v>
      </c>
      <c r="C5" s="19" t="s">
        <v>195</v>
      </c>
      <c r="D5" s="19" t="s">
        <v>196</v>
      </c>
      <c r="E5" s="105"/>
    </row>
    <row r="6" spans="1:5" ht="69" thickBot="1" x14ac:dyDescent="0.25">
      <c r="A6" s="93"/>
      <c r="B6" s="59" t="s">
        <v>47</v>
      </c>
      <c r="C6" s="36" t="s">
        <v>197</v>
      </c>
      <c r="D6" s="61" t="s">
        <v>198</v>
      </c>
      <c r="E6" s="106"/>
    </row>
    <row r="7" spans="1:5" ht="69" thickBot="1" x14ac:dyDescent="0.25">
      <c r="A7" s="93"/>
      <c r="B7" s="59" t="s">
        <v>72</v>
      </c>
      <c r="C7" s="64" t="s">
        <v>156</v>
      </c>
      <c r="D7" s="63"/>
      <c r="E7" s="74"/>
    </row>
    <row r="8" spans="1:5" ht="69" thickBot="1" x14ac:dyDescent="0.25">
      <c r="A8" s="93"/>
      <c r="B8" s="59" t="s">
        <v>73</v>
      </c>
      <c r="C8" s="36" t="s">
        <v>158</v>
      </c>
      <c r="D8" s="64" t="s">
        <v>157</v>
      </c>
      <c r="E8" s="75"/>
    </row>
    <row r="9" spans="1:5" ht="18" thickBot="1" x14ac:dyDescent="0.25">
      <c r="A9" s="94"/>
      <c r="B9" s="20" t="s">
        <v>112</v>
      </c>
      <c r="C9" s="85" t="s">
        <v>174</v>
      </c>
      <c r="D9" s="86"/>
      <c r="E9" s="76"/>
    </row>
    <row r="10" spans="1:5" ht="35" thickBot="1" x14ac:dyDescent="0.25">
      <c r="A10" s="89" t="s">
        <v>48</v>
      </c>
      <c r="B10" s="65" t="s">
        <v>54</v>
      </c>
      <c r="C10" s="24" t="s">
        <v>199</v>
      </c>
      <c r="D10" s="24" t="s">
        <v>200</v>
      </c>
      <c r="E10" s="102" t="s">
        <v>256</v>
      </c>
    </row>
    <row r="11" spans="1:5" ht="69" thickBot="1" x14ac:dyDescent="0.25">
      <c r="A11" s="90"/>
      <c r="B11" s="65" t="s">
        <v>47</v>
      </c>
      <c r="C11" s="24" t="s">
        <v>201</v>
      </c>
      <c r="D11" s="24" t="s">
        <v>202</v>
      </c>
      <c r="E11" s="72"/>
    </row>
    <row r="12" spans="1:5" ht="18" thickBot="1" x14ac:dyDescent="0.25">
      <c r="A12" s="91"/>
      <c r="B12" s="37" t="s">
        <v>112</v>
      </c>
      <c r="C12" s="87" t="s">
        <v>103</v>
      </c>
      <c r="D12" s="88"/>
      <c r="E12" s="41"/>
    </row>
    <row r="13" spans="1:5" ht="35" thickBot="1" x14ac:dyDescent="0.25">
      <c r="A13" s="95" t="s">
        <v>159</v>
      </c>
      <c r="B13" s="28" t="s">
        <v>56</v>
      </c>
      <c r="C13" s="11" t="s">
        <v>203</v>
      </c>
      <c r="D13" s="35" t="s">
        <v>204</v>
      </c>
      <c r="E13" s="107" t="s">
        <v>257</v>
      </c>
    </row>
    <row r="14" spans="1:5" ht="35" thickBot="1" x14ac:dyDescent="0.25">
      <c r="A14" s="95"/>
      <c r="B14" s="27" t="s">
        <v>67</v>
      </c>
      <c r="C14" s="11" t="s">
        <v>205</v>
      </c>
      <c r="D14" s="10" t="s">
        <v>206</v>
      </c>
      <c r="E14" s="77"/>
    </row>
    <row r="15" spans="1:5" ht="69" thickBot="1" x14ac:dyDescent="0.25">
      <c r="A15" s="95"/>
      <c r="B15" s="60" t="s">
        <v>72</v>
      </c>
      <c r="C15" s="11" t="s">
        <v>154</v>
      </c>
      <c r="D15" s="12" t="s">
        <v>9</v>
      </c>
      <c r="E15" s="78"/>
    </row>
    <row r="16" spans="1:5" ht="69" thickBot="1" x14ac:dyDescent="0.25">
      <c r="A16" s="95"/>
      <c r="B16" s="60" t="s">
        <v>73</v>
      </c>
      <c r="C16" s="11" t="s">
        <v>155</v>
      </c>
      <c r="D16" s="44" t="s">
        <v>9</v>
      </c>
      <c r="E16" s="79"/>
    </row>
    <row r="17" spans="1:5" ht="35" thickBot="1" x14ac:dyDescent="0.25">
      <c r="A17" s="80" t="s">
        <v>49</v>
      </c>
      <c r="B17" s="34" t="s">
        <v>54</v>
      </c>
      <c r="C17" s="14" t="s">
        <v>207</v>
      </c>
      <c r="D17" s="14" t="s">
        <v>208</v>
      </c>
      <c r="E17" s="102" t="s">
        <v>231</v>
      </c>
    </row>
    <row r="18" spans="1:5" ht="35" thickBot="1" x14ac:dyDescent="0.25">
      <c r="A18" s="81"/>
      <c r="B18" s="29" t="s">
        <v>56</v>
      </c>
      <c r="C18" s="14" t="s">
        <v>209</v>
      </c>
      <c r="D18" s="14" t="s">
        <v>210</v>
      </c>
      <c r="E18" s="72"/>
    </row>
    <row r="19" spans="1:5" ht="35" thickBot="1" x14ac:dyDescent="0.25">
      <c r="A19" s="81"/>
      <c r="B19" s="34" t="s">
        <v>90</v>
      </c>
      <c r="C19" s="14" t="s">
        <v>211</v>
      </c>
      <c r="D19" s="14" t="s">
        <v>212</v>
      </c>
      <c r="E19" s="73"/>
    </row>
    <row r="20" spans="1:5" ht="32" customHeight="1" thickBot="1" x14ac:dyDescent="0.25">
      <c r="A20" s="82"/>
      <c r="B20" s="29" t="s">
        <v>112</v>
      </c>
      <c r="C20" s="83" t="s">
        <v>170</v>
      </c>
      <c r="D20" s="84"/>
      <c r="E20" s="41"/>
    </row>
    <row r="21" spans="1:5" ht="37" thickBot="1" x14ac:dyDescent="0.25">
      <c r="A21" s="99" t="s">
        <v>107</v>
      </c>
      <c r="B21" s="31" t="s">
        <v>54</v>
      </c>
      <c r="C21" s="16" t="s">
        <v>213</v>
      </c>
      <c r="D21" s="15" t="s">
        <v>214</v>
      </c>
      <c r="E21" s="154" t="s">
        <v>258</v>
      </c>
    </row>
    <row r="22" spans="1:5" ht="37" thickBot="1" x14ac:dyDescent="0.25">
      <c r="A22" s="100"/>
      <c r="B22" s="31" t="s">
        <v>56</v>
      </c>
      <c r="C22" s="16" t="s">
        <v>215</v>
      </c>
      <c r="D22" s="18" t="s">
        <v>216</v>
      </c>
      <c r="E22" s="154" t="s">
        <v>258</v>
      </c>
    </row>
    <row r="23" spans="1:5" ht="18" thickBot="1" x14ac:dyDescent="0.25">
      <c r="A23" s="101"/>
      <c r="B23" s="28" t="s">
        <v>112</v>
      </c>
      <c r="C23" s="85" t="s">
        <v>171</v>
      </c>
      <c r="D23" s="86"/>
      <c r="E23" s="40"/>
    </row>
    <row r="24" spans="1:5" s="23" customFormat="1" ht="35" thickBot="1" x14ac:dyDescent="0.25">
      <c r="A24" s="102" t="s">
        <v>50</v>
      </c>
      <c r="B24" s="32" t="s">
        <v>47</v>
      </c>
      <c r="C24" s="22" t="s">
        <v>57</v>
      </c>
      <c r="D24" s="21" t="s">
        <v>58</v>
      </c>
      <c r="E24" s="78"/>
    </row>
    <row r="25" spans="1:5" s="23" customFormat="1" ht="35" thickBot="1" x14ac:dyDescent="0.25">
      <c r="A25" s="103"/>
      <c r="B25" s="25" t="s">
        <v>56</v>
      </c>
      <c r="C25" s="24" t="s">
        <v>60</v>
      </c>
      <c r="D25" s="24" t="s">
        <v>59</v>
      </c>
      <c r="E25" s="79"/>
    </row>
    <row r="26" spans="1:5" s="23" customFormat="1" ht="35" thickBot="1" x14ac:dyDescent="0.25">
      <c r="A26" s="97" t="s">
        <v>106</v>
      </c>
      <c r="B26" s="33" t="s">
        <v>54</v>
      </c>
      <c r="C26" s="19" t="s">
        <v>61</v>
      </c>
      <c r="D26" s="19" t="s">
        <v>62</v>
      </c>
      <c r="E26" s="74"/>
    </row>
    <row r="27" spans="1:5" s="23" customFormat="1" ht="18" thickBot="1" x14ac:dyDescent="0.25">
      <c r="A27" s="98"/>
      <c r="B27" s="28" t="s">
        <v>112</v>
      </c>
      <c r="C27" s="85" t="s">
        <v>172</v>
      </c>
      <c r="D27" s="86"/>
      <c r="E27" s="76"/>
    </row>
    <row r="28" spans="1:5" ht="35" thickBot="1" x14ac:dyDescent="0.25">
      <c r="A28" s="8" t="s">
        <v>105</v>
      </c>
      <c r="B28" s="34" t="s">
        <v>67</v>
      </c>
      <c r="C28" s="13" t="s">
        <v>64</v>
      </c>
      <c r="D28" s="13" t="s">
        <v>63</v>
      </c>
      <c r="E28" s="43"/>
    </row>
    <row r="29" spans="1:5" ht="35" thickBot="1" x14ac:dyDescent="0.25">
      <c r="A29" s="9" t="s">
        <v>51</v>
      </c>
      <c r="B29" s="30" t="s">
        <v>67</v>
      </c>
      <c r="C29" s="10" t="s">
        <v>65</v>
      </c>
      <c r="D29" s="10" t="s">
        <v>66</v>
      </c>
      <c r="E29" s="42"/>
    </row>
    <row r="30" spans="1:5" x14ac:dyDescent="0.2">
      <c r="A30" s="96" t="s">
        <v>128</v>
      </c>
      <c r="B30" s="96"/>
      <c r="C30" s="96"/>
      <c r="D30" s="96"/>
      <c r="E30" s="96"/>
    </row>
  </sheetData>
  <mergeCells count="22">
    <mergeCell ref="A30:E30"/>
    <mergeCell ref="C23:D23"/>
    <mergeCell ref="C27:D27"/>
    <mergeCell ref="A26:A27"/>
    <mergeCell ref="A21:A23"/>
    <mergeCell ref="E24:E25"/>
    <mergeCell ref="E26:E27"/>
    <mergeCell ref="A24:A25"/>
    <mergeCell ref="A1:C1"/>
    <mergeCell ref="E3:E6"/>
    <mergeCell ref="E17:E19"/>
    <mergeCell ref="E10:E11"/>
    <mergeCell ref="E7:E9"/>
    <mergeCell ref="E13:E14"/>
    <mergeCell ref="E15:E16"/>
    <mergeCell ref="A17:A20"/>
    <mergeCell ref="C20:D20"/>
    <mergeCell ref="C9:D9"/>
    <mergeCell ref="C12:D12"/>
    <mergeCell ref="A10:A12"/>
    <mergeCell ref="A3:A9"/>
    <mergeCell ref="A13:A16"/>
  </mergeCells>
  <pageMargins left="0.75" right="0.75" top="1" bottom="1" header="0.5" footer="0.5"/>
  <pageSetup paperSize="9" scale="54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6"/>
  <sheetViews>
    <sheetView zoomScaleNormal="100" workbookViewId="0">
      <pane xSplit="2" ySplit="2" topLeftCell="C20" activePane="bottomRight" state="frozen"/>
      <selection pane="topRight" activeCell="C1" sqref="C1"/>
      <selection pane="bottomLeft" activeCell="A2" sqref="A2"/>
      <selection pane="bottomRight" activeCell="B3" sqref="B3"/>
    </sheetView>
  </sheetViews>
  <sheetFormatPr baseColWidth="10" defaultColWidth="10.83203125" defaultRowHeight="16" x14ac:dyDescent="0.2"/>
  <cols>
    <col min="1" max="1" width="29.33203125" style="110" customWidth="1"/>
    <col min="2" max="2" width="29.33203125" style="111" customWidth="1"/>
    <col min="3" max="5" width="29.33203125" style="110" customWidth="1"/>
    <col min="6" max="16384" width="10.83203125" style="110"/>
  </cols>
  <sheetData>
    <row r="1" spans="1:5" ht="17" thickBot="1" x14ac:dyDescent="0.25">
      <c r="A1" s="229" t="s">
        <v>189</v>
      </c>
    </row>
    <row r="2" spans="1:5" s="231" customFormat="1" ht="79" customHeight="1" thickBot="1" x14ac:dyDescent="0.25">
      <c r="A2" s="156" t="s">
        <v>111</v>
      </c>
      <c r="B2" s="230" t="s">
        <v>52</v>
      </c>
      <c r="C2" s="157" t="s">
        <v>179</v>
      </c>
      <c r="D2" s="158" t="s">
        <v>173</v>
      </c>
      <c r="E2" s="158" t="s">
        <v>175</v>
      </c>
    </row>
    <row r="3" spans="1:5" ht="52" thickBot="1" x14ac:dyDescent="0.25">
      <c r="A3" s="232" t="s">
        <v>68</v>
      </c>
      <c r="B3" s="181" t="s">
        <v>72</v>
      </c>
      <c r="C3" s="233" t="s">
        <v>108</v>
      </c>
      <c r="D3" s="234" t="s">
        <v>9</v>
      </c>
      <c r="E3" s="235"/>
    </row>
    <row r="4" spans="1:5" ht="35" thickBot="1" x14ac:dyDescent="0.25">
      <c r="A4" s="236"/>
      <c r="B4" s="181" t="s">
        <v>73</v>
      </c>
      <c r="C4" s="237" t="s">
        <v>74</v>
      </c>
      <c r="D4" s="233" t="s">
        <v>77</v>
      </c>
      <c r="E4" s="238"/>
    </row>
    <row r="5" spans="1:5" ht="52" thickBot="1" x14ac:dyDescent="0.25">
      <c r="A5" s="236"/>
      <c r="B5" s="239" t="s">
        <v>54</v>
      </c>
      <c r="C5" s="240" t="s">
        <v>76</v>
      </c>
      <c r="D5" s="240" t="s">
        <v>75</v>
      </c>
      <c r="E5" s="238"/>
    </row>
    <row r="6" spans="1:5" ht="18" thickBot="1" x14ac:dyDescent="0.25">
      <c r="A6" s="236"/>
      <c r="B6" s="241" t="s">
        <v>112</v>
      </c>
      <c r="C6" s="242" t="s">
        <v>104</v>
      </c>
      <c r="D6" s="243"/>
      <c r="E6" s="238"/>
    </row>
    <row r="7" spans="1:5" ht="69" thickBot="1" x14ac:dyDescent="0.25">
      <c r="A7" s="236"/>
      <c r="B7" s="177" t="s">
        <v>55</v>
      </c>
      <c r="C7" s="244" t="s">
        <v>78</v>
      </c>
      <c r="D7" s="245" t="s">
        <v>131</v>
      </c>
      <c r="E7" s="238"/>
    </row>
    <row r="8" spans="1:5" ht="52" thickBot="1" x14ac:dyDescent="0.25">
      <c r="A8" s="236"/>
      <c r="B8" s="222" t="s">
        <v>56</v>
      </c>
      <c r="C8" s="246" t="s">
        <v>80</v>
      </c>
      <c r="D8" s="245" t="s">
        <v>79</v>
      </c>
      <c r="E8" s="238"/>
    </row>
    <row r="9" spans="1:5" ht="69" thickBot="1" x14ac:dyDescent="0.25">
      <c r="A9" s="236"/>
      <c r="B9" s="177" t="s">
        <v>73</v>
      </c>
      <c r="C9" s="246" t="s">
        <v>167</v>
      </c>
      <c r="D9" s="247"/>
      <c r="E9" s="248"/>
    </row>
    <row r="10" spans="1:5" ht="35" thickBot="1" x14ac:dyDescent="0.25">
      <c r="A10" s="249" t="s">
        <v>287</v>
      </c>
      <c r="B10" s="164" t="s">
        <v>54</v>
      </c>
      <c r="C10" s="250" t="s">
        <v>217</v>
      </c>
      <c r="D10" s="251" t="s">
        <v>218</v>
      </c>
      <c r="E10" s="252" t="s">
        <v>288</v>
      </c>
    </row>
    <row r="11" spans="1:5" ht="69" thickBot="1" x14ac:dyDescent="0.25">
      <c r="A11" s="253"/>
      <c r="B11" s="160" t="s">
        <v>56</v>
      </c>
      <c r="C11" s="254" t="s">
        <v>219</v>
      </c>
      <c r="D11" s="251" t="s">
        <v>220</v>
      </c>
      <c r="E11" s="255"/>
    </row>
    <row r="12" spans="1:5" ht="69" thickBot="1" x14ac:dyDescent="0.25">
      <c r="A12" s="253"/>
      <c r="B12" s="160" t="s">
        <v>55</v>
      </c>
      <c r="C12" s="251" t="s">
        <v>221</v>
      </c>
      <c r="D12" s="256" t="s">
        <v>222</v>
      </c>
      <c r="E12" s="255"/>
    </row>
    <row r="13" spans="1:5" ht="69" thickBot="1" x14ac:dyDescent="0.25">
      <c r="A13" s="253"/>
      <c r="B13" s="160" t="s">
        <v>21</v>
      </c>
      <c r="C13" s="257" t="s">
        <v>223</v>
      </c>
      <c r="D13" s="251" t="s">
        <v>224</v>
      </c>
      <c r="E13" s="258"/>
    </row>
    <row r="14" spans="1:5" ht="69" thickBot="1" x14ac:dyDescent="0.25">
      <c r="A14" s="253"/>
      <c r="B14" s="160" t="s">
        <v>72</v>
      </c>
      <c r="C14" s="251" t="s">
        <v>81</v>
      </c>
      <c r="D14" s="259" t="s">
        <v>9</v>
      </c>
      <c r="E14" s="235"/>
    </row>
    <row r="15" spans="1:5" ht="69" thickBot="1" x14ac:dyDescent="0.25">
      <c r="A15" s="253"/>
      <c r="B15" s="260" t="s">
        <v>73</v>
      </c>
      <c r="C15" s="261" t="s">
        <v>82</v>
      </c>
      <c r="D15" s="262" t="s">
        <v>69</v>
      </c>
      <c r="E15" s="238"/>
    </row>
    <row r="16" spans="1:5" ht="89" customHeight="1" thickBot="1" x14ac:dyDescent="0.25">
      <c r="A16" s="263"/>
      <c r="B16" s="197" t="s">
        <v>112</v>
      </c>
      <c r="C16" s="264" t="s">
        <v>176</v>
      </c>
      <c r="D16" s="265"/>
      <c r="E16" s="248"/>
    </row>
    <row r="17" spans="1:5" ht="35" thickBot="1" x14ac:dyDescent="0.25">
      <c r="A17" s="266" t="s">
        <v>289</v>
      </c>
      <c r="B17" s="267" t="s">
        <v>73</v>
      </c>
      <c r="C17" s="268" t="s">
        <v>83</v>
      </c>
      <c r="D17" s="269" t="s">
        <v>70</v>
      </c>
      <c r="E17" s="270"/>
    </row>
    <row r="18" spans="1:5" s="132" customFormat="1" ht="69" thickBot="1" x14ac:dyDescent="0.25">
      <c r="A18" s="271"/>
      <c r="B18" s="267" t="s">
        <v>21</v>
      </c>
      <c r="C18" s="268" t="s">
        <v>160</v>
      </c>
      <c r="D18" s="269" t="s">
        <v>161</v>
      </c>
      <c r="E18" s="272"/>
    </row>
    <row r="19" spans="1:5" s="132" customFormat="1" ht="35" thickBot="1" x14ac:dyDescent="0.25">
      <c r="A19" s="162" t="s">
        <v>137</v>
      </c>
      <c r="B19" s="197" t="s">
        <v>54</v>
      </c>
      <c r="C19" s="273" t="s">
        <v>225</v>
      </c>
      <c r="D19" s="274" t="s">
        <v>226</v>
      </c>
      <c r="E19" s="252" t="s">
        <v>290</v>
      </c>
    </row>
    <row r="20" spans="1:5" s="132" customFormat="1" ht="69" thickBot="1" x14ac:dyDescent="0.25">
      <c r="A20" s="167"/>
      <c r="B20" s="217" t="s">
        <v>56</v>
      </c>
      <c r="C20" s="275" t="s">
        <v>227</v>
      </c>
      <c r="D20" s="276" t="s">
        <v>228</v>
      </c>
      <c r="E20" s="255"/>
    </row>
    <row r="21" spans="1:5" s="132" customFormat="1" ht="69" thickBot="1" x14ac:dyDescent="0.25">
      <c r="A21" s="167"/>
      <c r="B21" s="197" t="s">
        <v>55</v>
      </c>
      <c r="C21" s="273" t="s">
        <v>229</v>
      </c>
      <c r="D21" s="277" t="s">
        <v>230</v>
      </c>
      <c r="E21" s="255"/>
    </row>
    <row r="22" spans="1:5" s="132" customFormat="1" ht="18" thickBot="1" x14ac:dyDescent="0.25">
      <c r="A22" s="167"/>
      <c r="B22" s="217" t="s">
        <v>112</v>
      </c>
      <c r="C22" s="264" t="s">
        <v>166</v>
      </c>
      <c r="D22" s="265"/>
      <c r="E22" s="270"/>
    </row>
    <row r="23" spans="1:5" s="132" customFormat="1" ht="69" thickBot="1" x14ac:dyDescent="0.25">
      <c r="A23" s="167"/>
      <c r="B23" s="197" t="s">
        <v>73</v>
      </c>
      <c r="C23" s="275" t="s">
        <v>165</v>
      </c>
      <c r="D23" s="275" t="s">
        <v>71</v>
      </c>
      <c r="E23" s="278"/>
    </row>
    <row r="24" spans="1:5" s="132" customFormat="1" ht="52" thickBot="1" x14ac:dyDescent="0.25">
      <c r="A24" s="170"/>
      <c r="B24" s="193" t="s">
        <v>72</v>
      </c>
      <c r="C24" s="279" t="s">
        <v>163</v>
      </c>
      <c r="D24" s="280"/>
      <c r="E24" s="272"/>
    </row>
    <row r="25" spans="1:5" s="132" customFormat="1" ht="35" thickBot="1" x14ac:dyDescent="0.25">
      <c r="A25" s="281" t="s">
        <v>138</v>
      </c>
      <c r="B25" s="282" t="s">
        <v>56</v>
      </c>
      <c r="C25" s="283" t="s">
        <v>162</v>
      </c>
      <c r="D25" s="284" t="s">
        <v>164</v>
      </c>
      <c r="E25" s="285"/>
    </row>
    <row r="26" spans="1:5" x14ac:dyDescent="0.2">
      <c r="A26" s="286" t="s">
        <v>128</v>
      </c>
      <c r="B26" s="286"/>
      <c r="C26" s="286"/>
      <c r="D26" s="286"/>
      <c r="E26" s="286"/>
    </row>
  </sheetData>
  <mergeCells count="14">
    <mergeCell ref="A26:E26"/>
    <mergeCell ref="E10:E12"/>
    <mergeCell ref="C6:D6"/>
    <mergeCell ref="E3:E9"/>
    <mergeCell ref="E14:E16"/>
    <mergeCell ref="E17:E18"/>
    <mergeCell ref="A19:A24"/>
    <mergeCell ref="A3:A9"/>
    <mergeCell ref="E19:E21"/>
    <mergeCell ref="A17:A18"/>
    <mergeCell ref="C22:D22"/>
    <mergeCell ref="C16:D16"/>
    <mergeCell ref="A10:A16"/>
    <mergeCell ref="E22:E24"/>
  </mergeCells>
  <pageMargins left="0.75" right="0.75" top="1" bottom="1" header="0.5" footer="0.5"/>
  <pageSetup paperSize="9"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7"/>
  <sheetViews>
    <sheetView tabSelected="1" workbookViewId="0">
      <pane xSplit="2" ySplit="2" topLeftCell="C24" activePane="bottomRight" state="frozen"/>
      <selection pane="topRight" activeCell="C1" sqref="C1"/>
      <selection pane="bottomLeft" activeCell="A2" sqref="A2"/>
      <selection pane="bottomRight" activeCell="G4" sqref="G4"/>
    </sheetView>
  </sheetViews>
  <sheetFormatPr baseColWidth="10" defaultColWidth="11" defaultRowHeight="16" x14ac:dyDescent="0.2"/>
  <cols>
    <col min="1" max="1" width="24" style="110" customWidth="1"/>
    <col min="2" max="2" width="29.5" style="227" customWidth="1"/>
    <col min="3" max="3" width="28.83203125" style="110" customWidth="1"/>
    <col min="4" max="4" width="29.1640625" style="110" customWidth="1"/>
    <col min="5" max="5" width="24" style="110" customWidth="1"/>
    <col min="6" max="16384" width="11" style="110"/>
  </cols>
  <sheetData>
    <row r="1" spans="1:5" s="229" customFormat="1" ht="17" thickBot="1" x14ac:dyDescent="0.25">
      <c r="A1" s="228" t="s">
        <v>190</v>
      </c>
      <c r="B1" s="228"/>
    </row>
    <row r="2" spans="1:5" ht="69" thickBot="1" x14ac:dyDescent="0.25">
      <c r="A2" s="156" t="s">
        <v>111</v>
      </c>
      <c r="B2" s="118" t="s">
        <v>52</v>
      </c>
      <c r="C2" s="157" t="s">
        <v>264</v>
      </c>
      <c r="D2" s="158" t="s">
        <v>263</v>
      </c>
      <c r="E2" s="158" t="s">
        <v>178</v>
      </c>
    </row>
    <row r="3" spans="1:5" ht="97" thickBot="1" x14ac:dyDescent="0.25">
      <c r="A3" s="159" t="s">
        <v>177</v>
      </c>
      <c r="B3" s="160" t="s">
        <v>54</v>
      </c>
      <c r="C3" s="161" t="s">
        <v>97</v>
      </c>
      <c r="D3" s="161" t="s">
        <v>96</v>
      </c>
      <c r="E3" s="162" t="s">
        <v>285</v>
      </c>
    </row>
    <row r="4" spans="1:5" ht="33" thickBot="1" x14ac:dyDescent="0.25">
      <c r="A4" s="163"/>
      <c r="B4" s="164" t="s">
        <v>181</v>
      </c>
      <c r="C4" s="165" t="s">
        <v>182</v>
      </c>
      <c r="D4" s="166" t="s">
        <v>183</v>
      </c>
      <c r="E4" s="167"/>
    </row>
    <row r="5" spans="1:5" ht="113" thickBot="1" x14ac:dyDescent="0.25">
      <c r="A5" s="163"/>
      <c r="B5" s="164" t="s">
        <v>55</v>
      </c>
      <c r="C5" s="168" t="s">
        <v>100</v>
      </c>
      <c r="D5" s="169" t="s">
        <v>99</v>
      </c>
      <c r="E5" s="167"/>
    </row>
    <row r="6" spans="1:5" ht="33" thickBot="1" x14ac:dyDescent="0.25">
      <c r="A6" s="163"/>
      <c r="B6" s="160" t="s">
        <v>90</v>
      </c>
      <c r="C6" s="168" t="s">
        <v>95</v>
      </c>
      <c r="D6" s="169" t="s">
        <v>94</v>
      </c>
      <c r="E6" s="170"/>
    </row>
    <row r="7" spans="1:5" ht="44" customHeight="1" thickBot="1" x14ac:dyDescent="0.25">
      <c r="A7" s="163"/>
      <c r="B7" s="160" t="s">
        <v>21</v>
      </c>
      <c r="C7" s="171" t="s">
        <v>129</v>
      </c>
      <c r="D7" s="172" t="s">
        <v>92</v>
      </c>
      <c r="E7" s="173"/>
    </row>
    <row r="8" spans="1:5" ht="51" customHeight="1" thickBot="1" x14ac:dyDescent="0.25">
      <c r="A8" s="163"/>
      <c r="B8" s="160" t="s">
        <v>72</v>
      </c>
      <c r="C8" s="169" t="s">
        <v>93</v>
      </c>
      <c r="D8" s="3"/>
      <c r="E8" s="174"/>
    </row>
    <row r="9" spans="1:5" ht="129" thickBot="1" x14ac:dyDescent="0.25">
      <c r="A9" s="163"/>
      <c r="B9" s="160" t="s">
        <v>73</v>
      </c>
      <c r="C9" s="175" t="s">
        <v>101</v>
      </c>
      <c r="D9" s="175" t="s">
        <v>91</v>
      </c>
      <c r="E9" s="174"/>
    </row>
    <row r="10" spans="1:5" ht="42" customHeight="1" thickBot="1" x14ac:dyDescent="0.25">
      <c r="A10" s="176" t="s">
        <v>84</v>
      </c>
      <c r="B10" s="177" t="s">
        <v>21</v>
      </c>
      <c r="C10" s="178" t="s">
        <v>265</v>
      </c>
      <c r="D10" s="178" t="s">
        <v>266</v>
      </c>
      <c r="E10" s="179" t="s">
        <v>286</v>
      </c>
    </row>
    <row r="11" spans="1:5" ht="33" thickBot="1" x14ac:dyDescent="0.25">
      <c r="A11" s="180"/>
      <c r="B11" s="181" t="s">
        <v>90</v>
      </c>
      <c r="C11" s="182" t="s">
        <v>267</v>
      </c>
      <c r="D11" s="182" t="s">
        <v>268</v>
      </c>
      <c r="E11" s="183"/>
    </row>
    <row r="12" spans="1:5" ht="81" thickBot="1" x14ac:dyDescent="0.25">
      <c r="A12" s="180"/>
      <c r="B12" s="184" t="s">
        <v>89</v>
      </c>
      <c r="C12" s="178" t="s">
        <v>269</v>
      </c>
      <c r="D12" s="185"/>
      <c r="E12" s="186"/>
    </row>
    <row r="13" spans="1:5" ht="49" thickBot="1" x14ac:dyDescent="0.25">
      <c r="A13" s="187"/>
      <c r="B13" s="188" t="s">
        <v>72</v>
      </c>
      <c r="C13" s="189" t="s">
        <v>270</v>
      </c>
      <c r="D13" s="190"/>
      <c r="E13" s="191"/>
    </row>
    <row r="14" spans="1:5" ht="97" thickBot="1" x14ac:dyDescent="0.25">
      <c r="A14" s="192" t="s">
        <v>85</v>
      </c>
      <c r="B14" s="193" t="s">
        <v>72</v>
      </c>
      <c r="C14" s="194" t="s">
        <v>271</v>
      </c>
      <c r="D14" s="195"/>
      <c r="E14" s="173"/>
    </row>
    <row r="15" spans="1:5" ht="33" thickBot="1" x14ac:dyDescent="0.25">
      <c r="A15" s="196"/>
      <c r="B15" s="197" t="s">
        <v>112</v>
      </c>
      <c r="C15" s="198" t="s">
        <v>272</v>
      </c>
      <c r="D15" s="199"/>
      <c r="E15" s="174"/>
    </row>
    <row r="16" spans="1:5" ht="44" customHeight="1" thickBot="1" x14ac:dyDescent="0.25">
      <c r="A16" s="196"/>
      <c r="B16" s="193" t="s">
        <v>73</v>
      </c>
      <c r="C16" s="200" t="s">
        <v>273</v>
      </c>
      <c r="D16" s="201" t="s">
        <v>98</v>
      </c>
      <c r="E16" s="174"/>
    </row>
    <row r="17" spans="1:5" ht="33" thickBot="1" x14ac:dyDescent="0.25">
      <c r="A17" s="202"/>
      <c r="B17" s="197" t="s">
        <v>21</v>
      </c>
      <c r="C17" s="198" t="s">
        <v>274</v>
      </c>
      <c r="D17" s="199"/>
      <c r="E17" s="203"/>
    </row>
    <row r="18" spans="1:5" ht="33" thickBot="1" x14ac:dyDescent="0.25">
      <c r="A18" s="204" t="s">
        <v>109</v>
      </c>
      <c r="B18" s="205" t="s">
        <v>73</v>
      </c>
      <c r="C18" s="206" t="s">
        <v>275</v>
      </c>
      <c r="D18" s="207"/>
      <c r="E18" s="173"/>
    </row>
    <row r="19" spans="1:5" ht="33" thickBot="1" x14ac:dyDescent="0.25">
      <c r="A19" s="208"/>
      <c r="B19" s="209" t="s">
        <v>21</v>
      </c>
      <c r="C19" s="210" t="s">
        <v>276</v>
      </c>
      <c r="D19" s="211"/>
      <c r="E19" s="174"/>
    </row>
    <row r="20" spans="1:5" ht="49" thickBot="1" x14ac:dyDescent="0.25">
      <c r="A20" s="208"/>
      <c r="B20" s="205" t="s">
        <v>54</v>
      </c>
      <c r="C20" s="212" t="s">
        <v>277</v>
      </c>
      <c r="D20" s="207"/>
      <c r="E20" s="174"/>
    </row>
    <row r="21" spans="1:5" ht="49" thickBot="1" x14ac:dyDescent="0.25">
      <c r="A21" s="208"/>
      <c r="B21" s="205" t="s">
        <v>110</v>
      </c>
      <c r="C21" s="206" t="s">
        <v>278</v>
      </c>
      <c r="D21" s="213"/>
      <c r="E21" s="174"/>
    </row>
    <row r="22" spans="1:5" ht="49" thickBot="1" x14ac:dyDescent="0.25">
      <c r="A22" s="214"/>
      <c r="B22" s="209" t="s">
        <v>112</v>
      </c>
      <c r="C22" s="215" t="s">
        <v>279</v>
      </c>
      <c r="D22" s="211"/>
      <c r="E22" s="203"/>
    </row>
    <row r="23" spans="1:5" ht="33" thickBot="1" x14ac:dyDescent="0.25">
      <c r="A23" s="216" t="s">
        <v>86</v>
      </c>
      <c r="B23" s="217" t="s">
        <v>73</v>
      </c>
      <c r="C23" s="218" t="s">
        <v>273</v>
      </c>
      <c r="D23" s="219" t="s">
        <v>102</v>
      </c>
      <c r="E23" s="220"/>
    </row>
    <row r="24" spans="1:5" ht="33" thickBot="1" x14ac:dyDescent="0.25">
      <c r="A24" s="221" t="s">
        <v>87</v>
      </c>
      <c r="B24" s="222" t="s">
        <v>55</v>
      </c>
      <c r="C24" s="223" t="s">
        <v>280</v>
      </c>
      <c r="D24" s="223" t="s">
        <v>281</v>
      </c>
      <c r="E24" s="220"/>
    </row>
    <row r="25" spans="1:5" ht="33" thickBot="1" x14ac:dyDescent="0.25">
      <c r="A25" s="216" t="s">
        <v>88</v>
      </c>
      <c r="B25" s="217" t="s">
        <v>55</v>
      </c>
      <c r="C25" s="224" t="s">
        <v>282</v>
      </c>
      <c r="D25" s="224" t="s">
        <v>281</v>
      </c>
      <c r="E25" s="220"/>
    </row>
    <row r="26" spans="1:5" ht="81" thickBot="1" x14ac:dyDescent="0.25">
      <c r="A26" s="204" t="s">
        <v>116</v>
      </c>
      <c r="B26" s="225" t="s">
        <v>72</v>
      </c>
      <c r="C26" s="215" t="s">
        <v>283</v>
      </c>
      <c r="D26" s="38"/>
      <c r="E26" s="173"/>
    </row>
    <row r="27" spans="1:5" ht="81" thickBot="1" x14ac:dyDescent="0.25">
      <c r="A27" s="214"/>
      <c r="B27" s="209" t="s">
        <v>21</v>
      </c>
      <c r="C27" s="226" t="s">
        <v>284</v>
      </c>
      <c r="D27" s="39"/>
      <c r="E27" s="203"/>
    </row>
  </sheetData>
  <mergeCells count="12">
    <mergeCell ref="A26:A27"/>
    <mergeCell ref="A14:A17"/>
    <mergeCell ref="A18:A22"/>
    <mergeCell ref="A10:A13"/>
    <mergeCell ref="E10:E11"/>
    <mergeCell ref="E18:E22"/>
    <mergeCell ref="E26:E27"/>
    <mergeCell ref="E3:E6"/>
    <mergeCell ref="A3:A9"/>
    <mergeCell ref="E7:E9"/>
    <mergeCell ref="E12:E13"/>
    <mergeCell ref="E14:E17"/>
  </mergeCells>
  <pageMargins left="0.75" right="0.75" top="1" bottom="1" header="0.5" footer="0.5"/>
  <pageSetup paperSize="9" scale="6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 1 - Summary</vt:lpstr>
      <vt:lpstr>Table 2 - Indications</vt:lpstr>
      <vt:lpstr>Table 3 - PROMS</vt:lpstr>
      <vt:lpstr>Table 4 - ROM</vt:lpstr>
      <vt:lpstr>Table 5 - Radiological</vt:lpstr>
      <vt:lpstr>'Table 1 - Summary'!Print_Area</vt:lpstr>
      <vt:lpstr>'Table 2 - Indications'!Print_Area</vt:lpstr>
      <vt:lpstr>'Table 3 - PROMS'!Print_Area</vt:lpstr>
      <vt:lpstr>'Table 4 - ROM'!Print_Area</vt:lpstr>
      <vt:lpstr>'Table 5 - Radiological'!Print_Area</vt:lpstr>
    </vt:vector>
  </TitlesOfParts>
  <Manager/>
  <Company>NHS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Dimock</dc:creator>
  <cp:keywords/>
  <dc:description/>
  <cp:lastModifiedBy>Richard Dimock</cp:lastModifiedBy>
  <cp:lastPrinted>2020-03-04T21:10:56Z</cp:lastPrinted>
  <dcterms:created xsi:type="dcterms:W3CDTF">2018-12-21T11:54:47Z</dcterms:created>
  <dcterms:modified xsi:type="dcterms:W3CDTF">2020-05-23T11:59:24Z</dcterms:modified>
  <cp:category/>
</cp:coreProperties>
</file>