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ula Giaretta\Google Drive\Dropbox 12-Setembro-2017\Documents - PhD\Projects\FISH\Revisions\Vet path\Revision 2\"/>
    </mc:Choice>
  </mc:AlternateContent>
  <xr:revisionPtr revIDLastSave="0" documentId="13_ncr:1_{A78884F8-DC5B-4A2C-876F-0712BB79BE32}" xr6:coauthVersionLast="45" xr6:coauthVersionMax="45" xr10:uidLastSave="{00000000-0000-0000-0000-000000000000}"/>
  <bookViews>
    <workbookView xWindow="-108" yWindow="-108" windowWidth="23256" windowHeight="12576" xr2:uid="{7BDFDD99-46FA-42EC-90FF-50EAD4EA3D6B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A34" i="1" l="1"/>
  <c r="X34" i="1"/>
  <c r="U34" i="1"/>
  <c r="R34" i="1"/>
  <c r="O34" i="1"/>
  <c r="AA33" i="1"/>
  <c r="X33" i="1"/>
  <c r="U33" i="1"/>
  <c r="R33" i="1"/>
  <c r="O33" i="1"/>
  <c r="AA32" i="1"/>
  <c r="X32" i="1"/>
  <c r="U32" i="1"/>
  <c r="R32" i="1"/>
  <c r="O32" i="1"/>
  <c r="AA31" i="1"/>
  <c r="X31" i="1"/>
  <c r="U31" i="1"/>
  <c r="R31" i="1"/>
  <c r="O31" i="1"/>
  <c r="AA30" i="1"/>
  <c r="X30" i="1"/>
  <c r="U30" i="1"/>
  <c r="R30" i="1"/>
  <c r="O30" i="1"/>
  <c r="AA29" i="1"/>
  <c r="X29" i="1"/>
  <c r="U29" i="1"/>
  <c r="R29" i="1"/>
  <c r="O29" i="1"/>
  <c r="AA28" i="1"/>
  <c r="X28" i="1"/>
  <c r="U28" i="1"/>
  <c r="R28" i="1"/>
  <c r="O28" i="1"/>
  <c r="AA27" i="1"/>
  <c r="X27" i="1"/>
  <c r="U27" i="1"/>
  <c r="R27" i="1"/>
  <c r="O27" i="1"/>
  <c r="AA26" i="1"/>
  <c r="X26" i="1"/>
  <c r="U26" i="1"/>
  <c r="R26" i="1"/>
  <c r="O26" i="1"/>
  <c r="AA25" i="1"/>
  <c r="X25" i="1"/>
  <c r="U25" i="1"/>
  <c r="R25" i="1"/>
  <c r="O25" i="1"/>
  <c r="AA24" i="1"/>
  <c r="X24" i="1"/>
  <c r="U24" i="1"/>
  <c r="R24" i="1"/>
  <c r="O24" i="1"/>
  <c r="AA23" i="1"/>
  <c r="X23" i="1"/>
  <c r="U23" i="1"/>
  <c r="R23" i="1"/>
  <c r="O23" i="1"/>
  <c r="AA22" i="1"/>
  <c r="X22" i="1"/>
  <c r="U22" i="1"/>
  <c r="R22" i="1"/>
  <c r="O22" i="1"/>
  <c r="AA21" i="1"/>
  <c r="X21" i="1"/>
  <c r="U21" i="1"/>
  <c r="R21" i="1"/>
  <c r="O21" i="1"/>
  <c r="AA20" i="1"/>
  <c r="X20" i="1"/>
  <c r="U20" i="1"/>
  <c r="R20" i="1"/>
  <c r="O20" i="1"/>
  <c r="AA19" i="1"/>
  <c r="X19" i="1"/>
  <c r="U19" i="1"/>
  <c r="R19" i="1"/>
  <c r="O19" i="1"/>
  <c r="AA18" i="1"/>
  <c r="X18" i="1"/>
  <c r="U18" i="1"/>
  <c r="R18" i="1"/>
  <c r="O18" i="1"/>
  <c r="AA17" i="1"/>
  <c r="X17" i="1"/>
  <c r="U17" i="1"/>
  <c r="R17" i="1"/>
  <c r="O17" i="1"/>
  <c r="AA16" i="1"/>
  <c r="X16" i="1"/>
  <c r="U16" i="1"/>
  <c r="R16" i="1"/>
  <c r="O16" i="1"/>
  <c r="AA15" i="1"/>
  <c r="X15" i="1"/>
  <c r="U15" i="1"/>
  <c r="R15" i="1"/>
  <c r="O15" i="1"/>
  <c r="AA14" i="1"/>
  <c r="X14" i="1"/>
  <c r="U14" i="1"/>
  <c r="R14" i="1"/>
  <c r="O14" i="1"/>
  <c r="AA13" i="1"/>
  <c r="X13" i="1"/>
  <c r="U13" i="1"/>
  <c r="R13" i="1"/>
  <c r="O13" i="1"/>
  <c r="AA12" i="1"/>
  <c r="X12" i="1"/>
  <c r="U12" i="1"/>
  <c r="R12" i="1"/>
  <c r="O12" i="1"/>
  <c r="AA11" i="1"/>
  <c r="X11" i="1"/>
  <c r="U11" i="1"/>
  <c r="R11" i="1"/>
  <c r="O11" i="1"/>
  <c r="AA10" i="1"/>
  <c r="X10" i="1"/>
  <c r="U10" i="1"/>
  <c r="R10" i="1"/>
  <c r="O10" i="1"/>
  <c r="AA9" i="1"/>
  <c r="X9" i="1"/>
  <c r="U9" i="1"/>
  <c r="R9" i="1"/>
  <c r="O9" i="1"/>
  <c r="AA8" i="1"/>
  <c r="X8" i="1"/>
  <c r="U8" i="1"/>
  <c r="R8" i="1"/>
  <c r="O8" i="1"/>
  <c r="AA7" i="1"/>
  <c r="X7" i="1"/>
  <c r="U7" i="1"/>
  <c r="R7" i="1"/>
  <c r="O7" i="1"/>
  <c r="AA6" i="1"/>
  <c r="X6" i="1"/>
  <c r="U6" i="1"/>
  <c r="R6" i="1"/>
  <c r="O6" i="1"/>
  <c r="AA5" i="1"/>
  <c r="X5" i="1"/>
  <c r="U5" i="1"/>
  <c r="R5" i="1"/>
  <c r="O5" i="1"/>
  <c r="AA4" i="1"/>
  <c r="X4" i="1"/>
  <c r="U4" i="1"/>
  <c r="R4" i="1"/>
  <c r="O4" i="1"/>
  <c r="AA3" i="1"/>
  <c r="X3" i="1"/>
  <c r="U3" i="1"/>
  <c r="R3" i="1"/>
  <c r="O3" i="1"/>
  <c r="AA2" i="1"/>
  <c r="X2" i="1"/>
  <c r="U2" i="1"/>
  <c r="R2" i="1"/>
  <c r="O2" i="1"/>
</calcChain>
</file>

<file path=xl/sharedStrings.xml><?xml version="1.0" encoding="utf-8"?>
<sst xmlns="http://schemas.openxmlformats.org/spreadsheetml/2006/main" count="256" uniqueCount="119">
  <si>
    <t>ID</t>
  </si>
  <si>
    <t>Group</t>
  </si>
  <si>
    <t>Case</t>
  </si>
  <si>
    <t>Age (Year)</t>
  </si>
  <si>
    <t>Sex</t>
  </si>
  <si>
    <t>Breed</t>
  </si>
  <si>
    <t>Treatment with antibiotics</t>
  </si>
  <si>
    <t>Weight (kg)</t>
  </si>
  <si>
    <t>Disease phenotype (response to treatment)</t>
  </si>
  <si>
    <t>Clinical score (CIBDAI)</t>
  </si>
  <si>
    <t>Total EUB</t>
  </si>
  <si>
    <t>Average number of E coli surface</t>
  </si>
  <si>
    <t>Total E coli</t>
  </si>
  <si>
    <t>Epithelial Injury - Colon</t>
  </si>
  <si>
    <t>Crypt Distention - Colon</t>
  </si>
  <si>
    <t>Fibrosis - Colon</t>
  </si>
  <si>
    <t>Lamina Propria Neutrophils - Colon</t>
  </si>
  <si>
    <t>Lamina Propria Macrophages - Colon</t>
  </si>
  <si>
    <t>Goblet cells</t>
  </si>
  <si>
    <t>Control</t>
  </si>
  <si>
    <t>Spayed female</t>
  </si>
  <si>
    <t>Dachshund</t>
  </si>
  <si>
    <t>No</t>
  </si>
  <si>
    <t>NA</t>
  </si>
  <si>
    <t>Not applicable</t>
  </si>
  <si>
    <t>Labrador Retriever</t>
  </si>
  <si>
    <t>Intact male</t>
  </si>
  <si>
    <t>Great Pyrenees</t>
  </si>
  <si>
    <t>Yorkshire Terrier</t>
  </si>
  <si>
    <t>Blue Lacy</t>
  </si>
  <si>
    <t>Blue Tick Hound</t>
  </si>
  <si>
    <t>Neutered male</t>
  </si>
  <si>
    <t>Jack Russell Terrier</t>
  </si>
  <si>
    <t>Intact female</t>
  </si>
  <si>
    <t>Mixed breed</t>
  </si>
  <si>
    <t>Female</t>
  </si>
  <si>
    <t>Male</t>
  </si>
  <si>
    <t xml:space="preserve">Intact male </t>
  </si>
  <si>
    <t>H258</t>
  </si>
  <si>
    <t>German Shepherd</t>
  </si>
  <si>
    <t>Yes, (stopped 30 d before sampling)</t>
  </si>
  <si>
    <t>Hills Prescription Diet® i/d®</t>
  </si>
  <si>
    <t>SR</t>
  </si>
  <si>
    <t>H345</t>
  </si>
  <si>
    <t>Pekingese</t>
  </si>
  <si>
    <t>H635</t>
  </si>
  <si>
    <t>Siberian Husky</t>
  </si>
  <si>
    <t>Nutrisca lamb</t>
  </si>
  <si>
    <t>H853</t>
  </si>
  <si>
    <t>Yes (stopped 30 d before sampling)</t>
  </si>
  <si>
    <t>FR</t>
  </si>
  <si>
    <t>H1234</t>
  </si>
  <si>
    <t>Mixed Breed</t>
  </si>
  <si>
    <t>Purina HA hydrolized and Royal canin hypoallergenic</t>
  </si>
  <si>
    <t>H786</t>
  </si>
  <si>
    <t>Irish Setter</t>
  </si>
  <si>
    <t>Yes (stopped 21 d before sampling)</t>
  </si>
  <si>
    <t>H469</t>
  </si>
  <si>
    <t>German Shepperd</t>
  </si>
  <si>
    <t>Raw diet (ground turkey, chicken liver, peas, carrots)</t>
  </si>
  <si>
    <t>H2269</t>
  </si>
  <si>
    <t>Soft Coated Wheaten</t>
  </si>
  <si>
    <t>Royal canin GI low fat</t>
  </si>
  <si>
    <t>H2295</t>
  </si>
  <si>
    <t>Soft coated wheaten terrier</t>
  </si>
  <si>
    <t>H2452</t>
  </si>
  <si>
    <t>B13263</t>
  </si>
  <si>
    <t>Intact Male</t>
  </si>
  <si>
    <t>Havanese</t>
  </si>
  <si>
    <t>Soy and boiled chicken soup</t>
  </si>
  <si>
    <t>B13271</t>
  </si>
  <si>
    <t>Intact Female</t>
  </si>
  <si>
    <t>English Bulldog</t>
  </si>
  <si>
    <t>Hills z/d hypoallergenic</t>
  </si>
  <si>
    <t>B13314</t>
  </si>
  <si>
    <t>Neutered Male</t>
  </si>
  <si>
    <t>Spanish Water Dog</t>
  </si>
  <si>
    <t>Grounded chicken and potatoes</t>
  </si>
  <si>
    <t>AR</t>
  </si>
  <si>
    <t>B13328</t>
  </si>
  <si>
    <t>White shepherd</t>
  </si>
  <si>
    <t>1/2 dog food and 1/2 meat</t>
  </si>
  <si>
    <t>B13799</t>
  </si>
  <si>
    <t>B13815</t>
  </si>
  <si>
    <t>border terrier</t>
  </si>
  <si>
    <t>B14085</t>
  </si>
  <si>
    <t>rhodesian ridgeback</t>
  </si>
  <si>
    <t>B14212</t>
  </si>
  <si>
    <t>standard poodle</t>
  </si>
  <si>
    <t>Royal canin sensitivity control</t>
  </si>
  <si>
    <t>B14272</t>
  </si>
  <si>
    <t>collie, longhaired</t>
  </si>
  <si>
    <t>raw food (broiler, turkey, reindeer) + deer-potato dry food for 3 years</t>
  </si>
  <si>
    <t>B15256</t>
  </si>
  <si>
    <t>Spayed Female</t>
  </si>
  <si>
    <t>parson russel terrier</t>
  </si>
  <si>
    <t>Royal canin Annalergenic dry dog food</t>
  </si>
  <si>
    <t>B15376</t>
  </si>
  <si>
    <t>B13996</t>
  </si>
  <si>
    <t>Dry food and sausages</t>
  </si>
  <si>
    <t>SR: steroid responsive; NA: not available; FR: food responsive; AR: antibiotic responsive</t>
  </si>
  <si>
    <t>Histopathological score</t>
  </si>
  <si>
    <t>Average number of EUB crypt</t>
  </si>
  <si>
    <t>Average number of EUB  surface</t>
  </si>
  <si>
    <t>Average number of Faecalibacterium surface</t>
  </si>
  <si>
    <t>Average number of Faecalibacterium crypt</t>
  </si>
  <si>
    <t>Total Faecalibacterium</t>
  </si>
  <si>
    <t>Average number of Akkermansia surface</t>
  </si>
  <si>
    <t>Average number of Akkermansia crypt</t>
  </si>
  <si>
    <t xml:space="preserve">Diet </t>
  </si>
  <si>
    <t>CIE</t>
  </si>
  <si>
    <t>Total Akkermansia</t>
  </si>
  <si>
    <t>Average number of E coli crypt</t>
  </si>
  <si>
    <t>Average number of Helicobacter surface</t>
  </si>
  <si>
    <t>Average number of Helicobacter crypts</t>
  </si>
  <si>
    <t>Total Helicobacter</t>
  </si>
  <si>
    <t>Lamina Propria Lymphocytes and plasma cells - Colon</t>
  </si>
  <si>
    <t>Lamina Propria Eosinophils - Colon</t>
  </si>
  <si>
    <t>Dalmatian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</si>
</sst>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1" applyNumberFormat="0" applyFill="0" applyAlignment="0" applyProtection="0"/>
    <xf numFmtId="0" fontId="1" fillId="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2" fontId="0" fillId="0" borderId="0" xfId="0" applyNumberFormat="1"/>
    <xf numFmtId="1" fontId="0" fillId="0" borderId="0" xfId="0" applyNumberFormat="1"/>
    <xf numFmtId="0" fontId="0" fillId="0" borderId="0" xfId="2" applyFont="1" applyFill="1" applyAlignment="1">
      <alignment horizontal="left"/>
    </xf>
    <xf numFmtId="1" fontId="0" fillId="0" borderId="0" xfId="0" applyNumberFormat="1" applyAlignment="1">
      <alignment horizontal="right"/>
    </xf>
    <xf numFmtId="0" fontId="1" fillId="0" borderId="0" xfId="2" applyFill="1" applyAlignment="1">
      <alignment horizontal="left"/>
    </xf>
    <xf numFmtId="0" fontId="0" fillId="0" borderId="0" xfId="2" applyFont="1" applyFill="1"/>
    <xf numFmtId="0" fontId="0" fillId="0" borderId="0" xfId="0" applyAlignment="1">
      <alignment horizontal="center"/>
    </xf>
    <xf numFmtId="164" fontId="0" fillId="0" borderId="2" xfId="0" applyNumberFormat="1" applyBorder="1" applyAlignment="1">
      <alignment horizontal="left" vertical="top"/>
    </xf>
    <xf numFmtId="0" fontId="3" fillId="0" borderId="1" xfId="1" applyFont="1" applyAlignment="1">
      <alignment horizontal="left" wrapText="1"/>
    </xf>
    <xf numFmtId="0" fontId="3" fillId="0" borderId="1" xfId="1" applyFont="1" applyAlignment="1">
      <alignment horizontal="center" wrapText="1"/>
    </xf>
  </cellXfs>
  <cellStyles count="3">
    <cellStyle name="40% - Accent1" xfId="2" builtinId="31"/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70FFA-BD91-428A-A2B6-23B511D5F5FD}">
  <dimension ref="A1:AI38"/>
  <sheetViews>
    <sheetView tabSelected="1" workbookViewId="0">
      <selection activeCell="H34" sqref="H34"/>
    </sheetView>
  </sheetViews>
  <sheetFormatPr defaultRowHeight="14.4" x14ac:dyDescent="0.3"/>
  <cols>
    <col min="7" max="7" width="18" customWidth="1"/>
    <col min="8" max="8" width="16.5546875" customWidth="1"/>
    <col min="10" max="10" width="12.77734375" bestFit="1" customWidth="1"/>
    <col min="12" max="12" width="10.109375" bestFit="1" customWidth="1"/>
    <col min="13" max="13" width="16.5546875" customWidth="1"/>
    <col min="29" max="29" width="12.88671875" customWidth="1"/>
    <col min="30" max="30" width="11.21875" customWidth="1"/>
  </cols>
  <sheetData>
    <row r="1" spans="1:35" ht="101.4" thickBot="1" x14ac:dyDescent="0.35">
      <c r="A1" t="s">
        <v>0</v>
      </c>
      <c r="B1" t="s">
        <v>1</v>
      </c>
      <c r="C1" t="s">
        <v>2</v>
      </c>
      <c r="D1" t="s">
        <v>3</v>
      </c>
      <c r="E1" t="s">
        <v>4</v>
      </c>
      <c r="F1" s="1" t="s">
        <v>5</v>
      </c>
      <c r="G1" s="2" t="s">
        <v>6</v>
      </c>
      <c r="H1" s="2" t="s">
        <v>109</v>
      </c>
      <c r="I1" s="2" t="s">
        <v>7</v>
      </c>
      <c r="J1" s="2" t="s">
        <v>8</v>
      </c>
      <c r="K1" s="2" t="s">
        <v>9</v>
      </c>
      <c r="L1" t="s">
        <v>101</v>
      </c>
      <c r="M1" s="2" t="s">
        <v>102</v>
      </c>
      <c r="N1" s="2" t="s">
        <v>103</v>
      </c>
      <c r="O1" t="s">
        <v>10</v>
      </c>
      <c r="P1" s="2" t="s">
        <v>104</v>
      </c>
      <c r="Q1" s="2" t="s">
        <v>105</v>
      </c>
      <c r="R1" s="2" t="s">
        <v>106</v>
      </c>
      <c r="S1" s="2" t="s">
        <v>107</v>
      </c>
      <c r="T1" s="2" t="s">
        <v>108</v>
      </c>
      <c r="U1" s="2" t="s">
        <v>111</v>
      </c>
      <c r="V1" s="2" t="s">
        <v>11</v>
      </c>
      <c r="W1" s="2" t="s">
        <v>112</v>
      </c>
      <c r="X1" s="2" t="s">
        <v>12</v>
      </c>
      <c r="Y1" s="2" t="s">
        <v>113</v>
      </c>
      <c r="Z1" s="2" t="s">
        <v>114</v>
      </c>
      <c r="AA1" s="2" t="s">
        <v>115</v>
      </c>
      <c r="AB1" s="11" t="s">
        <v>13</v>
      </c>
      <c r="AC1" s="11" t="s">
        <v>14</v>
      </c>
      <c r="AD1" s="11" t="s">
        <v>15</v>
      </c>
      <c r="AE1" s="11" t="s">
        <v>116</v>
      </c>
      <c r="AF1" s="11" t="s">
        <v>117</v>
      </c>
      <c r="AG1" s="11" t="s">
        <v>16</v>
      </c>
      <c r="AH1" s="11" t="s">
        <v>17</v>
      </c>
      <c r="AI1" s="12" t="s">
        <v>18</v>
      </c>
    </row>
    <row r="2" spans="1:35" ht="15" thickTop="1" x14ac:dyDescent="0.3">
      <c r="A2" t="s">
        <v>19</v>
      </c>
      <c r="B2">
        <v>0</v>
      </c>
      <c r="C2">
        <v>15</v>
      </c>
      <c r="D2">
        <v>4</v>
      </c>
      <c r="E2" t="s">
        <v>20</v>
      </c>
      <c r="F2" s="1" t="s">
        <v>21</v>
      </c>
      <c r="G2" t="s">
        <v>22</v>
      </c>
      <c r="H2" t="s">
        <v>23</v>
      </c>
      <c r="I2" s="1">
        <v>9.8000000000000007</v>
      </c>
      <c r="J2" t="s">
        <v>24</v>
      </c>
      <c r="K2">
        <v>0</v>
      </c>
      <c r="L2">
        <v>0</v>
      </c>
      <c r="M2" s="3">
        <v>137.12423357664235</v>
      </c>
      <c r="N2" s="3">
        <v>58.114857142857147</v>
      </c>
      <c r="O2" s="3">
        <f>SUM(M2:N2)</f>
        <v>195.2390907194995</v>
      </c>
      <c r="P2" s="3">
        <v>0.85104669887278583</v>
      </c>
      <c r="Q2" s="3">
        <v>9.8512396694214882E-2</v>
      </c>
      <c r="R2" s="3">
        <f>SUM(P2:Q2)</f>
        <v>0.94955909556700069</v>
      </c>
      <c r="S2" s="3">
        <v>78.022457627118641</v>
      </c>
      <c r="T2" s="3">
        <v>6.0681159420289852</v>
      </c>
      <c r="U2" s="3">
        <f>SUM(S2:T2)</f>
        <v>84.090573569147622</v>
      </c>
      <c r="V2" s="3">
        <v>0.2648221343873518</v>
      </c>
      <c r="W2" s="3">
        <v>0</v>
      </c>
      <c r="X2" s="3">
        <f>SUM(V2:W2)</f>
        <v>0.2648221343873518</v>
      </c>
      <c r="Y2" s="3">
        <v>143.67423014586709</v>
      </c>
      <c r="Z2" s="3">
        <v>85.73833333333333</v>
      </c>
      <c r="AA2" s="3">
        <f>SUM(Y2:Z2)</f>
        <v>229.4125634792004</v>
      </c>
      <c r="AB2" s="4">
        <v>0</v>
      </c>
      <c r="AC2" s="4">
        <v>0</v>
      </c>
      <c r="AD2" s="4">
        <v>0</v>
      </c>
      <c r="AE2" s="4">
        <v>0</v>
      </c>
      <c r="AF2" s="4">
        <v>0</v>
      </c>
      <c r="AG2" s="4">
        <v>0</v>
      </c>
      <c r="AH2" s="4">
        <v>0</v>
      </c>
      <c r="AI2" s="4">
        <v>0</v>
      </c>
    </row>
    <row r="3" spans="1:35" x14ac:dyDescent="0.3">
      <c r="A3" t="s">
        <v>19</v>
      </c>
      <c r="B3">
        <v>0</v>
      </c>
      <c r="C3">
        <v>21</v>
      </c>
      <c r="D3">
        <v>13</v>
      </c>
      <c r="E3" t="s">
        <v>20</v>
      </c>
      <c r="F3" s="1" t="s">
        <v>25</v>
      </c>
      <c r="G3" t="s">
        <v>22</v>
      </c>
      <c r="H3" t="s">
        <v>23</v>
      </c>
      <c r="I3" s="1">
        <v>31</v>
      </c>
      <c r="J3" t="s">
        <v>24</v>
      </c>
      <c r="K3">
        <v>0</v>
      </c>
      <c r="L3">
        <v>0</v>
      </c>
      <c r="M3" s="3">
        <v>52.727445255474457</v>
      </c>
      <c r="N3" s="3">
        <v>333.67914285714284</v>
      </c>
      <c r="O3" s="3">
        <f t="shared" ref="O3:O34" si="0">SUM(M3:N3)</f>
        <v>386.40658811261727</v>
      </c>
      <c r="P3" s="3">
        <v>0.49758454106280192</v>
      </c>
      <c r="Q3" s="3">
        <v>0.15157024793388429</v>
      </c>
      <c r="R3" s="3">
        <f t="shared" ref="R3:R34" si="1">SUM(P3:Q3)</f>
        <v>0.64915478899668622</v>
      </c>
      <c r="S3" s="3">
        <v>0.18728813559322036</v>
      </c>
      <c r="T3" s="3">
        <v>8.0072463768115942E-2</v>
      </c>
      <c r="U3" s="3">
        <f t="shared" ref="U3:U34" si="2">SUM(S3:T3)</f>
        <v>0.26736059936133627</v>
      </c>
      <c r="V3" s="3">
        <v>0</v>
      </c>
      <c r="W3" s="3">
        <v>6.3360881542699726E-2</v>
      </c>
      <c r="X3" s="3">
        <f t="shared" ref="X3:X34" si="3">SUM(V3:W3)</f>
        <v>6.3360881542699726E-2</v>
      </c>
      <c r="Y3" s="3">
        <v>0</v>
      </c>
      <c r="Z3" s="3">
        <v>27.340700000000002</v>
      </c>
      <c r="AA3" s="3">
        <f t="shared" ref="AA3:AA34" si="4">SUM(Y3:Z3)</f>
        <v>27.340700000000002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0</v>
      </c>
      <c r="AI3" s="4">
        <v>0</v>
      </c>
    </row>
    <row r="4" spans="1:35" x14ac:dyDescent="0.3">
      <c r="A4" t="s">
        <v>19</v>
      </c>
      <c r="B4">
        <v>0</v>
      </c>
      <c r="C4">
        <v>23</v>
      </c>
      <c r="D4">
        <v>7</v>
      </c>
      <c r="E4" t="s">
        <v>26</v>
      </c>
      <c r="F4" s="1" t="s">
        <v>27</v>
      </c>
      <c r="G4" t="s">
        <v>22</v>
      </c>
      <c r="H4" t="s">
        <v>23</v>
      </c>
      <c r="I4" s="1">
        <v>32</v>
      </c>
      <c r="J4" t="s">
        <v>24</v>
      </c>
      <c r="K4">
        <v>0</v>
      </c>
      <c r="L4">
        <v>0</v>
      </c>
      <c r="M4" s="3">
        <v>0</v>
      </c>
      <c r="N4" s="3">
        <v>174.57599999999999</v>
      </c>
      <c r="O4" s="3">
        <f t="shared" si="0"/>
        <v>174.57599999999999</v>
      </c>
      <c r="P4" s="3">
        <v>0.16328502415458937</v>
      </c>
      <c r="Q4" s="3">
        <v>0.10479338842975207</v>
      </c>
      <c r="R4" s="3">
        <f t="shared" si="1"/>
        <v>0.26807841258434145</v>
      </c>
      <c r="S4" s="3">
        <v>2.7317796610169491</v>
      </c>
      <c r="T4" s="3">
        <v>4.6014492753623189E-2</v>
      </c>
      <c r="U4" s="3">
        <f t="shared" si="2"/>
        <v>2.7777941537705724</v>
      </c>
      <c r="V4" s="3">
        <v>0.23399209486166009</v>
      </c>
      <c r="W4" s="3">
        <v>0</v>
      </c>
      <c r="X4" s="3">
        <f t="shared" si="3"/>
        <v>0.23399209486166009</v>
      </c>
      <c r="Y4" s="3">
        <v>0</v>
      </c>
      <c r="Z4" s="3">
        <v>0</v>
      </c>
      <c r="AA4" s="3">
        <f t="shared" si="4"/>
        <v>0</v>
      </c>
      <c r="AB4" s="4">
        <v>0</v>
      </c>
      <c r="AC4" s="4">
        <v>0</v>
      </c>
      <c r="AD4" s="4">
        <v>0</v>
      </c>
      <c r="AE4" s="4">
        <v>0</v>
      </c>
      <c r="AF4" s="4">
        <v>0</v>
      </c>
      <c r="AG4" s="4">
        <v>0</v>
      </c>
      <c r="AH4" s="4">
        <v>0</v>
      </c>
      <c r="AI4" s="4">
        <v>0</v>
      </c>
    </row>
    <row r="5" spans="1:35" x14ac:dyDescent="0.3">
      <c r="A5" t="s">
        <v>19</v>
      </c>
      <c r="B5">
        <v>0</v>
      </c>
      <c r="C5">
        <v>24</v>
      </c>
      <c r="D5">
        <v>2</v>
      </c>
      <c r="E5" t="s">
        <v>26</v>
      </c>
      <c r="F5" s="1" t="s">
        <v>28</v>
      </c>
      <c r="G5" t="s">
        <v>22</v>
      </c>
      <c r="H5" t="s">
        <v>23</v>
      </c>
      <c r="I5" s="1">
        <v>2.78</v>
      </c>
      <c r="J5" t="s">
        <v>24</v>
      </c>
      <c r="K5">
        <v>0</v>
      </c>
      <c r="L5">
        <v>0</v>
      </c>
      <c r="M5" s="3">
        <v>225.08802919708029</v>
      </c>
      <c r="N5" s="3">
        <v>89.170571428571435</v>
      </c>
      <c r="O5" s="3">
        <f t="shared" si="0"/>
        <v>314.25860062565175</v>
      </c>
      <c r="P5" s="3">
        <v>9.742351046698873E-2</v>
      </c>
      <c r="Q5" s="3">
        <v>0.1</v>
      </c>
      <c r="R5" s="3">
        <f t="shared" si="1"/>
        <v>0.19742351046698875</v>
      </c>
      <c r="S5" s="3">
        <v>0.12923728813559321</v>
      </c>
      <c r="T5" s="3">
        <v>20.080797101449274</v>
      </c>
      <c r="U5" s="3">
        <f t="shared" si="2"/>
        <v>20.210034389584866</v>
      </c>
      <c r="V5" s="3">
        <v>0.24624505928853754</v>
      </c>
      <c r="W5" s="3">
        <v>0.10495867768595042</v>
      </c>
      <c r="X5" s="3">
        <f t="shared" si="3"/>
        <v>0.35120373697448798</v>
      </c>
      <c r="Y5" s="3">
        <v>70.618800648298219</v>
      </c>
      <c r="Z5" s="3">
        <v>48.639000000000003</v>
      </c>
      <c r="AA5" s="3">
        <f t="shared" si="4"/>
        <v>119.25780064829823</v>
      </c>
      <c r="AB5" s="4">
        <v>0</v>
      </c>
      <c r="AC5" s="4">
        <v>0</v>
      </c>
      <c r="AD5" s="4">
        <v>0</v>
      </c>
      <c r="AE5" s="4">
        <v>0</v>
      </c>
      <c r="AF5" s="4">
        <v>0</v>
      </c>
      <c r="AG5" s="4">
        <v>0</v>
      </c>
      <c r="AH5" s="4">
        <v>0</v>
      </c>
      <c r="AI5" s="4">
        <v>0</v>
      </c>
    </row>
    <row r="6" spans="1:35" x14ac:dyDescent="0.3">
      <c r="A6" t="s">
        <v>19</v>
      </c>
      <c r="B6">
        <v>0</v>
      </c>
      <c r="C6">
        <v>25</v>
      </c>
      <c r="D6">
        <v>1</v>
      </c>
      <c r="E6" t="s">
        <v>20</v>
      </c>
      <c r="F6" s="1" t="s">
        <v>29</v>
      </c>
      <c r="G6" t="s">
        <v>22</v>
      </c>
      <c r="H6" t="s">
        <v>23</v>
      </c>
      <c r="I6" s="1">
        <v>15.8</v>
      </c>
      <c r="J6" t="s">
        <v>24</v>
      </c>
      <c r="K6">
        <v>0</v>
      </c>
      <c r="L6">
        <v>0</v>
      </c>
      <c r="M6" s="3">
        <v>164.4782481751825</v>
      </c>
      <c r="N6" s="3">
        <v>151.82342857142856</v>
      </c>
      <c r="O6" s="3">
        <f t="shared" si="0"/>
        <v>316.30167674661107</v>
      </c>
      <c r="P6" s="3">
        <v>67.204508856682764</v>
      </c>
      <c r="Q6" s="3">
        <v>11.553884297520662</v>
      </c>
      <c r="R6" s="3">
        <f t="shared" si="1"/>
        <v>78.758393154203432</v>
      </c>
      <c r="S6" s="3">
        <v>17.05677966101695</v>
      </c>
      <c r="T6" s="3">
        <v>27.844565217391306</v>
      </c>
      <c r="U6" s="3">
        <f t="shared" si="2"/>
        <v>44.901344878408253</v>
      </c>
      <c r="V6" s="3">
        <v>0.17233201581027668</v>
      </c>
      <c r="W6" s="3">
        <v>0</v>
      </c>
      <c r="X6" s="3">
        <f t="shared" si="3"/>
        <v>0.17233201581027668</v>
      </c>
      <c r="Y6" s="3">
        <v>191.52042139384119</v>
      </c>
      <c r="Z6" s="3">
        <v>39.046900000000001</v>
      </c>
      <c r="AA6" s="3">
        <f t="shared" si="4"/>
        <v>230.56732139384118</v>
      </c>
      <c r="AB6" s="4">
        <v>0</v>
      </c>
      <c r="AC6" s="4">
        <v>0</v>
      </c>
      <c r="AD6" s="4">
        <v>0</v>
      </c>
      <c r="AE6" s="4">
        <v>0</v>
      </c>
      <c r="AF6" s="4">
        <v>0</v>
      </c>
      <c r="AG6" s="4">
        <v>0</v>
      </c>
      <c r="AH6" s="4">
        <v>0</v>
      </c>
      <c r="AI6" s="4">
        <v>0</v>
      </c>
    </row>
    <row r="7" spans="1:35" x14ac:dyDescent="0.3">
      <c r="A7" t="s">
        <v>19</v>
      </c>
      <c r="B7">
        <v>0</v>
      </c>
      <c r="C7">
        <v>26</v>
      </c>
      <c r="D7">
        <v>3</v>
      </c>
      <c r="E7" t="s">
        <v>20</v>
      </c>
      <c r="F7" s="1" t="s">
        <v>30</v>
      </c>
      <c r="G7" t="s">
        <v>22</v>
      </c>
      <c r="H7" t="s">
        <v>23</v>
      </c>
      <c r="I7" s="1">
        <v>23.6</v>
      </c>
      <c r="J7" t="s">
        <v>24</v>
      </c>
      <c r="K7">
        <v>0</v>
      </c>
      <c r="L7">
        <v>0</v>
      </c>
      <c r="M7" s="3">
        <v>113.51445255474452</v>
      </c>
      <c r="N7" s="3">
        <v>284.8725714285714</v>
      </c>
      <c r="O7" s="3">
        <f t="shared" si="0"/>
        <v>398.38702398331594</v>
      </c>
      <c r="P7" s="3">
        <v>2.1613526570048309</v>
      </c>
      <c r="Q7" s="3">
        <v>7.8515702479338838</v>
      </c>
      <c r="R7" s="3">
        <f t="shared" si="1"/>
        <v>10.012922904938716</v>
      </c>
      <c r="S7" s="3">
        <v>2.7542372881355932E-2</v>
      </c>
      <c r="T7" s="3">
        <v>24.719565217391306</v>
      </c>
      <c r="U7" s="3">
        <f t="shared" si="2"/>
        <v>24.747107590272662</v>
      </c>
      <c r="V7" s="3">
        <v>4.0316205533596834E-2</v>
      </c>
      <c r="W7" s="3">
        <v>0</v>
      </c>
      <c r="X7" s="3">
        <f t="shared" si="3"/>
        <v>4.0316205533596834E-2</v>
      </c>
      <c r="Y7" s="3">
        <v>61.819124797406808</v>
      </c>
      <c r="Z7" s="3">
        <v>25.6511</v>
      </c>
      <c r="AA7" s="3">
        <f t="shared" si="4"/>
        <v>87.470224797406814</v>
      </c>
      <c r="AB7" s="4">
        <v>0</v>
      </c>
      <c r="AC7" s="4">
        <v>0</v>
      </c>
      <c r="AD7" s="4">
        <v>0</v>
      </c>
      <c r="AE7" s="4">
        <v>0</v>
      </c>
      <c r="AF7" s="4">
        <v>0</v>
      </c>
      <c r="AG7" s="4">
        <v>0</v>
      </c>
      <c r="AH7" s="4">
        <v>0</v>
      </c>
      <c r="AI7" s="4">
        <v>0</v>
      </c>
    </row>
    <row r="8" spans="1:35" x14ac:dyDescent="0.3">
      <c r="A8" t="s">
        <v>19</v>
      </c>
      <c r="B8">
        <v>0</v>
      </c>
      <c r="C8">
        <v>29</v>
      </c>
      <c r="D8">
        <v>5</v>
      </c>
      <c r="E8" t="s">
        <v>31</v>
      </c>
      <c r="F8" s="1" t="s">
        <v>32</v>
      </c>
      <c r="G8" t="s">
        <v>22</v>
      </c>
      <c r="H8" t="s">
        <v>23</v>
      </c>
      <c r="I8" s="1">
        <v>6</v>
      </c>
      <c r="J8" t="s">
        <v>24</v>
      </c>
      <c r="K8">
        <v>0</v>
      </c>
      <c r="L8">
        <v>0</v>
      </c>
      <c r="M8" s="3">
        <v>107.24218978102189</v>
      </c>
      <c r="N8" s="3">
        <v>686.96600000000001</v>
      </c>
      <c r="O8" s="3">
        <f t="shared" si="0"/>
        <v>794.20818978102193</v>
      </c>
      <c r="P8" s="3">
        <v>3.1592592592592594</v>
      </c>
      <c r="Q8" s="3">
        <v>0</v>
      </c>
      <c r="R8" s="3">
        <f t="shared" si="1"/>
        <v>3.1592592592592594</v>
      </c>
      <c r="S8" s="3">
        <v>0.70423728813559316</v>
      </c>
      <c r="T8" s="3">
        <v>0.29311594202898555</v>
      </c>
      <c r="U8" s="3">
        <f t="shared" si="2"/>
        <v>0.99735323016457866</v>
      </c>
      <c r="V8" s="3">
        <v>0.1857707509881423</v>
      </c>
      <c r="W8" s="3">
        <v>3.5812672176308541E-2</v>
      </c>
      <c r="X8" s="3">
        <f t="shared" si="3"/>
        <v>0.22158342316445084</v>
      </c>
      <c r="Y8" s="3">
        <v>30.211597334773995</v>
      </c>
      <c r="Z8" s="3">
        <v>25.349</v>
      </c>
      <c r="AA8" s="3">
        <f t="shared" si="4"/>
        <v>55.560597334773995</v>
      </c>
      <c r="AB8" s="4">
        <v>0</v>
      </c>
      <c r="AC8" s="4">
        <v>0</v>
      </c>
      <c r="AD8" s="4">
        <v>0</v>
      </c>
      <c r="AE8" s="4">
        <v>0</v>
      </c>
      <c r="AF8" s="4">
        <v>0</v>
      </c>
      <c r="AG8" s="4">
        <v>0</v>
      </c>
      <c r="AH8" s="4">
        <v>0</v>
      </c>
      <c r="AI8" s="4">
        <v>0</v>
      </c>
    </row>
    <row r="9" spans="1:35" x14ac:dyDescent="0.3">
      <c r="A9" t="s">
        <v>19</v>
      </c>
      <c r="B9">
        <v>0</v>
      </c>
      <c r="C9">
        <v>6</v>
      </c>
      <c r="D9">
        <v>6</v>
      </c>
      <c r="E9" t="s">
        <v>33</v>
      </c>
      <c r="F9" s="1" t="s">
        <v>34</v>
      </c>
      <c r="G9" t="s">
        <v>22</v>
      </c>
      <c r="H9" t="s">
        <v>23</v>
      </c>
      <c r="I9" s="1">
        <v>28</v>
      </c>
      <c r="J9" t="s">
        <v>24</v>
      </c>
      <c r="K9">
        <v>0</v>
      </c>
      <c r="L9">
        <v>0</v>
      </c>
      <c r="M9" s="3">
        <v>3.6941605839416058</v>
      </c>
      <c r="N9" s="3">
        <v>43.195714285714288</v>
      </c>
      <c r="O9" s="3">
        <f t="shared" si="0"/>
        <v>46.889874869655891</v>
      </c>
      <c r="P9" s="3">
        <v>7.2929146537842184</v>
      </c>
      <c r="Q9" s="3">
        <v>0.31553719008264464</v>
      </c>
      <c r="R9" s="3">
        <f t="shared" si="1"/>
        <v>7.6084518438668631</v>
      </c>
      <c r="S9" s="3">
        <v>1.4872881355932204</v>
      </c>
      <c r="T9" s="3">
        <v>1.7442028985507245</v>
      </c>
      <c r="U9" s="3">
        <f t="shared" si="2"/>
        <v>3.2314910341439447</v>
      </c>
      <c r="V9" s="3">
        <v>1.2106719367588934</v>
      </c>
      <c r="W9" s="3">
        <v>0.19504132231404958</v>
      </c>
      <c r="X9" s="3">
        <f t="shared" si="3"/>
        <v>1.4057132590729431</v>
      </c>
      <c r="Y9" s="3">
        <v>5.8589951377633716</v>
      </c>
      <c r="Z9" s="3">
        <v>3.4756</v>
      </c>
      <c r="AA9" s="3">
        <f t="shared" si="4"/>
        <v>9.3345951377633725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</row>
    <row r="10" spans="1:35" x14ac:dyDescent="0.3">
      <c r="A10" t="s">
        <v>19</v>
      </c>
      <c r="B10">
        <v>0</v>
      </c>
      <c r="C10">
        <v>7</v>
      </c>
      <c r="D10">
        <v>3</v>
      </c>
      <c r="E10" t="s">
        <v>35</v>
      </c>
      <c r="F10" s="1" t="s">
        <v>34</v>
      </c>
      <c r="G10" t="s">
        <v>22</v>
      </c>
      <c r="H10" t="s">
        <v>23</v>
      </c>
      <c r="I10" s="1">
        <v>24.3</v>
      </c>
      <c r="J10" t="s">
        <v>24</v>
      </c>
      <c r="K10">
        <v>0</v>
      </c>
      <c r="L10">
        <v>0</v>
      </c>
      <c r="M10" s="3">
        <v>0.49328467153284666</v>
      </c>
      <c r="N10" s="3">
        <v>14.553142857142857</v>
      </c>
      <c r="O10" s="3">
        <f t="shared" si="0"/>
        <v>15.046427528675704</v>
      </c>
      <c r="P10" s="3">
        <v>2.8156199677938809</v>
      </c>
      <c r="Q10" s="3">
        <v>0.13504132231404958</v>
      </c>
      <c r="R10" s="3">
        <f t="shared" si="1"/>
        <v>2.9506612901079303</v>
      </c>
      <c r="S10" s="3">
        <v>0.16779661016949154</v>
      </c>
      <c r="T10" s="3">
        <v>0</v>
      </c>
      <c r="U10" s="3">
        <f t="shared" si="2"/>
        <v>0.16779661016949154</v>
      </c>
      <c r="V10" s="3">
        <v>1.4936758893280631</v>
      </c>
      <c r="W10" s="3">
        <v>0.36336088154269974</v>
      </c>
      <c r="X10" s="3">
        <f t="shared" si="3"/>
        <v>1.8570367708707627</v>
      </c>
      <c r="Y10" s="3">
        <v>0.38800648298217183</v>
      </c>
      <c r="Z10" s="3">
        <v>1.0134000000000001</v>
      </c>
      <c r="AA10" s="3">
        <f t="shared" si="4"/>
        <v>1.401406482982172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</row>
    <row r="11" spans="1:35" x14ac:dyDescent="0.3">
      <c r="A11" t="s">
        <v>19</v>
      </c>
      <c r="B11">
        <v>0</v>
      </c>
      <c r="C11">
        <v>8</v>
      </c>
      <c r="D11">
        <v>10</v>
      </c>
      <c r="E11" t="s">
        <v>36</v>
      </c>
      <c r="F11" s="1" t="s">
        <v>34</v>
      </c>
      <c r="G11" t="s">
        <v>22</v>
      </c>
      <c r="H11" t="s">
        <v>23</v>
      </c>
      <c r="I11" s="1">
        <v>25.8</v>
      </c>
      <c r="J11" t="s">
        <v>24</v>
      </c>
      <c r="K11">
        <v>0</v>
      </c>
      <c r="L11">
        <v>0</v>
      </c>
      <c r="M11" s="3">
        <v>34.81226277372263</v>
      </c>
      <c r="N11" s="3">
        <v>34.522222222222219</v>
      </c>
      <c r="O11" s="3">
        <f t="shared" si="0"/>
        <v>69.334484995944848</v>
      </c>
      <c r="P11" s="3">
        <v>1.0223832528180354</v>
      </c>
      <c r="Q11" s="3">
        <v>0.20297520661157023</v>
      </c>
      <c r="R11" s="3">
        <f t="shared" si="1"/>
        <v>1.2253584594296056</v>
      </c>
      <c r="S11" s="3">
        <v>2.1572033898305087</v>
      </c>
      <c r="T11" s="3">
        <v>0.59746376811594204</v>
      </c>
      <c r="U11" s="3">
        <f t="shared" si="2"/>
        <v>2.754667157946451</v>
      </c>
      <c r="V11" s="3">
        <v>1.0683794466403163</v>
      </c>
      <c r="W11" s="3">
        <v>0.58044077134986227</v>
      </c>
      <c r="X11" s="3">
        <f t="shared" si="3"/>
        <v>1.6488202179901785</v>
      </c>
      <c r="Y11" s="3">
        <v>4.6952998379254458</v>
      </c>
      <c r="Z11" s="3">
        <v>6.7308999999999992</v>
      </c>
      <c r="AA11" s="3">
        <f t="shared" si="4"/>
        <v>11.426199837925445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</row>
    <row r="12" spans="1:35" x14ac:dyDescent="0.3">
      <c r="A12" t="s">
        <v>19</v>
      </c>
      <c r="B12">
        <v>0</v>
      </c>
      <c r="C12">
        <v>31</v>
      </c>
      <c r="D12">
        <v>2</v>
      </c>
      <c r="E12" t="s">
        <v>37</v>
      </c>
      <c r="F12" s="1" t="s">
        <v>21</v>
      </c>
      <c r="G12" t="s">
        <v>22</v>
      </c>
      <c r="H12" t="s">
        <v>23</v>
      </c>
      <c r="I12" s="1">
        <v>9</v>
      </c>
      <c r="J12" t="s">
        <v>24</v>
      </c>
      <c r="K12">
        <v>0</v>
      </c>
      <c r="L12">
        <v>0</v>
      </c>
      <c r="M12" s="3">
        <v>32.08452554744526</v>
      </c>
      <c r="N12" s="3">
        <v>341.81714285714287</v>
      </c>
      <c r="O12" s="3">
        <f t="shared" si="0"/>
        <v>373.90166840458812</v>
      </c>
      <c r="P12" s="3">
        <v>0.12431561996779389</v>
      </c>
      <c r="Q12" s="3">
        <v>9.5537190082644621E-2</v>
      </c>
      <c r="R12" s="3">
        <f t="shared" si="1"/>
        <v>0.2198528100504385</v>
      </c>
      <c r="S12" s="3">
        <v>0.21652542372881356</v>
      </c>
      <c r="T12" s="3">
        <v>0.81666666666666665</v>
      </c>
      <c r="U12" s="3">
        <f t="shared" si="2"/>
        <v>1.0331920903954801</v>
      </c>
      <c r="V12" s="3">
        <v>0.18814229249011857</v>
      </c>
      <c r="W12" s="3">
        <v>0.23443526170798898</v>
      </c>
      <c r="X12" s="3">
        <f t="shared" si="3"/>
        <v>0.42257755419810755</v>
      </c>
      <c r="Y12" s="3">
        <v>35.477957860615888</v>
      </c>
      <c r="Z12" s="3">
        <v>26.037500000000001</v>
      </c>
      <c r="AA12" s="3">
        <f t="shared" si="4"/>
        <v>61.515457860615889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</row>
    <row r="13" spans="1:35" x14ac:dyDescent="0.3">
      <c r="A13" s="1" t="s">
        <v>110</v>
      </c>
      <c r="B13">
        <v>1</v>
      </c>
      <c r="C13" t="s">
        <v>38</v>
      </c>
      <c r="D13">
        <v>2</v>
      </c>
      <c r="E13" s="1" t="s">
        <v>20</v>
      </c>
      <c r="F13" s="5" t="s">
        <v>39</v>
      </c>
      <c r="G13" s="5" t="s">
        <v>40</v>
      </c>
      <c r="H13" s="5" t="s">
        <v>41</v>
      </c>
      <c r="I13" s="1">
        <v>13.38</v>
      </c>
      <c r="J13" t="s">
        <v>42</v>
      </c>
      <c r="K13">
        <v>9</v>
      </c>
      <c r="L13">
        <v>1.5</v>
      </c>
      <c r="M13" s="3">
        <v>0.16248175182481753</v>
      </c>
      <c r="N13" s="3">
        <v>1021.9920000000001</v>
      </c>
      <c r="O13" s="3">
        <f t="shared" si="0"/>
        <v>1022.1544817518248</v>
      </c>
      <c r="P13" s="3">
        <v>9.5893719806763293</v>
      </c>
      <c r="Q13" s="3">
        <v>0</v>
      </c>
      <c r="R13" s="3">
        <f t="shared" si="1"/>
        <v>9.5893719806763293</v>
      </c>
      <c r="S13" s="3">
        <v>0.19533898305084746</v>
      </c>
      <c r="T13" s="3">
        <v>0</v>
      </c>
      <c r="U13" s="3">
        <f t="shared" si="2"/>
        <v>0.19533898305084746</v>
      </c>
      <c r="V13" s="3">
        <v>0.43557312252964431</v>
      </c>
      <c r="W13" s="3">
        <v>0.21542699724517908</v>
      </c>
      <c r="X13" s="3">
        <f t="shared" si="3"/>
        <v>0.65100011977482342</v>
      </c>
      <c r="Y13" s="3">
        <v>1.1212317666126417</v>
      </c>
      <c r="Z13" s="3">
        <v>0</v>
      </c>
      <c r="AA13" s="3">
        <f t="shared" si="4"/>
        <v>1.1212317666126417</v>
      </c>
      <c r="AB13" s="6">
        <v>0</v>
      </c>
      <c r="AC13" s="6">
        <v>1</v>
      </c>
      <c r="AD13" s="6">
        <v>0</v>
      </c>
      <c r="AE13" s="6">
        <v>1</v>
      </c>
      <c r="AF13" s="6">
        <v>0</v>
      </c>
      <c r="AG13" s="6">
        <v>0</v>
      </c>
      <c r="AH13" s="6">
        <v>0</v>
      </c>
      <c r="AI13" s="6">
        <v>1</v>
      </c>
    </row>
    <row r="14" spans="1:35" x14ac:dyDescent="0.3">
      <c r="A14" s="1" t="s">
        <v>110</v>
      </c>
      <c r="B14">
        <v>1</v>
      </c>
      <c r="C14" t="s">
        <v>43</v>
      </c>
      <c r="D14">
        <v>9</v>
      </c>
      <c r="E14" s="1" t="s">
        <v>31</v>
      </c>
      <c r="F14" s="5" t="s">
        <v>44</v>
      </c>
      <c r="G14" s="5" t="s">
        <v>22</v>
      </c>
      <c r="H14" s="5" t="s">
        <v>41</v>
      </c>
      <c r="I14" s="1">
        <v>6.6</v>
      </c>
      <c r="J14" t="s">
        <v>42</v>
      </c>
      <c r="K14">
        <v>2</v>
      </c>
      <c r="L14">
        <v>1.5</v>
      </c>
      <c r="M14" s="3">
        <v>0.25313868613138685</v>
      </c>
      <c r="N14" s="3">
        <v>248.14371428571428</v>
      </c>
      <c r="O14" s="3">
        <f t="shared" si="0"/>
        <v>248.39685297184568</v>
      </c>
      <c r="P14" s="3">
        <v>0.11739130434782609</v>
      </c>
      <c r="Q14" s="3">
        <v>7.2727272727272724E-2</v>
      </c>
      <c r="R14" s="3">
        <f t="shared" si="1"/>
        <v>0.19011857707509883</v>
      </c>
      <c r="S14" s="3">
        <v>2.5847457627118643E-2</v>
      </c>
      <c r="T14" s="3">
        <v>3.4420289855072464E-2</v>
      </c>
      <c r="U14" s="3">
        <f t="shared" si="2"/>
        <v>6.0267747482191103E-2</v>
      </c>
      <c r="V14" s="3">
        <v>0.38142292490118579</v>
      </c>
      <c r="W14" s="3">
        <v>0.16988980716253443</v>
      </c>
      <c r="X14" s="3">
        <f t="shared" si="3"/>
        <v>0.55131273206372022</v>
      </c>
      <c r="Y14" s="3">
        <v>0.18217179902755268</v>
      </c>
      <c r="Z14" s="3">
        <v>0.20030000000000001</v>
      </c>
      <c r="AA14" s="3">
        <f t="shared" si="4"/>
        <v>0.38247179902755268</v>
      </c>
      <c r="AB14" s="6">
        <v>0</v>
      </c>
      <c r="AC14" s="6">
        <v>0</v>
      </c>
      <c r="AD14" s="6">
        <v>1</v>
      </c>
      <c r="AE14" s="6">
        <v>1</v>
      </c>
      <c r="AF14" s="6">
        <v>0</v>
      </c>
      <c r="AG14" s="6">
        <v>0</v>
      </c>
      <c r="AH14" s="6">
        <v>0</v>
      </c>
      <c r="AI14" s="6">
        <v>1</v>
      </c>
    </row>
    <row r="15" spans="1:35" x14ac:dyDescent="0.3">
      <c r="A15" s="1" t="s">
        <v>110</v>
      </c>
      <c r="B15">
        <v>1</v>
      </c>
      <c r="C15" t="s">
        <v>45</v>
      </c>
      <c r="D15">
        <v>3</v>
      </c>
      <c r="E15" t="s">
        <v>31</v>
      </c>
      <c r="F15" s="1" t="s">
        <v>46</v>
      </c>
      <c r="G15" t="s">
        <v>22</v>
      </c>
      <c r="H15" t="s">
        <v>47</v>
      </c>
      <c r="I15" s="1">
        <v>31.43</v>
      </c>
      <c r="J15" t="s">
        <v>23</v>
      </c>
      <c r="K15">
        <v>4</v>
      </c>
      <c r="L15">
        <v>2</v>
      </c>
      <c r="M15" s="3">
        <v>0.16642335766423358</v>
      </c>
      <c r="N15" s="3">
        <v>522.88542857142852</v>
      </c>
      <c r="O15" s="3">
        <f t="shared" si="0"/>
        <v>523.05185192909278</v>
      </c>
      <c r="P15" s="3">
        <v>0.77020933977455719</v>
      </c>
      <c r="Q15" s="3">
        <v>3.4214876033057853E-2</v>
      </c>
      <c r="R15" s="3">
        <f t="shared" si="1"/>
        <v>0.80442421580761503</v>
      </c>
      <c r="S15" s="3">
        <v>9.2372881355932204E-2</v>
      </c>
      <c r="T15" s="3">
        <v>0</v>
      </c>
      <c r="U15" s="3">
        <f t="shared" si="2"/>
        <v>9.2372881355932204E-2</v>
      </c>
      <c r="V15" s="3">
        <v>0.3027667984189723</v>
      </c>
      <c r="W15" s="3">
        <v>0.29366391184572999</v>
      </c>
      <c r="X15" s="3">
        <f t="shared" si="3"/>
        <v>0.59643071026470229</v>
      </c>
      <c r="Y15" s="3">
        <v>0</v>
      </c>
      <c r="Z15" s="3">
        <v>0</v>
      </c>
      <c r="AA15" s="3">
        <f t="shared" si="4"/>
        <v>0</v>
      </c>
      <c r="AB15" s="6">
        <v>0</v>
      </c>
      <c r="AC15" s="6">
        <v>0</v>
      </c>
      <c r="AD15" s="6">
        <v>0</v>
      </c>
      <c r="AE15" s="6">
        <v>1</v>
      </c>
      <c r="AF15" s="6">
        <v>1</v>
      </c>
      <c r="AG15" s="6">
        <v>0</v>
      </c>
      <c r="AH15" s="6">
        <v>0</v>
      </c>
      <c r="AI15" s="6">
        <v>0</v>
      </c>
    </row>
    <row r="16" spans="1:35" x14ac:dyDescent="0.3">
      <c r="A16" s="1" t="s">
        <v>110</v>
      </c>
      <c r="B16">
        <v>1</v>
      </c>
      <c r="C16" t="s">
        <v>48</v>
      </c>
      <c r="D16">
        <v>0.5</v>
      </c>
      <c r="E16" s="1" t="s">
        <v>26</v>
      </c>
      <c r="F16" s="5" t="s">
        <v>39</v>
      </c>
      <c r="G16" s="5" t="s">
        <v>49</v>
      </c>
      <c r="H16" s="5" t="s">
        <v>41</v>
      </c>
      <c r="I16" s="1">
        <v>25.62</v>
      </c>
      <c r="J16" t="s">
        <v>50</v>
      </c>
      <c r="K16">
        <v>6</v>
      </c>
      <c r="L16">
        <v>5</v>
      </c>
      <c r="M16" s="3">
        <v>80.075664233576646</v>
      </c>
      <c r="N16" s="3">
        <v>122.66257142857144</v>
      </c>
      <c r="O16" s="3">
        <f t="shared" si="0"/>
        <v>202.7382356621481</v>
      </c>
      <c r="P16" s="3">
        <v>4.9716586151368762</v>
      </c>
      <c r="Q16" s="3">
        <v>0</v>
      </c>
      <c r="R16" s="3">
        <f t="shared" si="1"/>
        <v>4.9716586151368762</v>
      </c>
      <c r="S16" s="3">
        <v>5.9322033898305086E-2</v>
      </c>
      <c r="T16" s="3">
        <v>0</v>
      </c>
      <c r="U16" s="3">
        <f t="shared" si="2"/>
        <v>5.9322033898305086E-2</v>
      </c>
      <c r="V16" s="3">
        <v>0.92094861660079053</v>
      </c>
      <c r="W16" s="3">
        <v>9.3939393939393948E-2</v>
      </c>
      <c r="X16" s="3">
        <f t="shared" si="3"/>
        <v>1.0148880105401845</v>
      </c>
      <c r="Y16" s="3">
        <v>7.3836304700162074</v>
      </c>
      <c r="Z16" s="3">
        <v>8.9267000000000003</v>
      </c>
      <c r="AA16" s="3">
        <f t="shared" si="4"/>
        <v>16.310330470016208</v>
      </c>
      <c r="AB16" s="6">
        <v>0</v>
      </c>
      <c r="AC16" s="6">
        <v>1</v>
      </c>
      <c r="AD16" s="6">
        <v>0</v>
      </c>
      <c r="AE16" s="6">
        <v>2</v>
      </c>
      <c r="AF16" s="6">
        <v>0</v>
      </c>
      <c r="AG16" s="6">
        <v>1</v>
      </c>
      <c r="AH16" s="6">
        <v>1</v>
      </c>
      <c r="AI16" s="6">
        <v>1</v>
      </c>
    </row>
    <row r="17" spans="1:35" x14ac:dyDescent="0.3">
      <c r="A17" s="1" t="s">
        <v>110</v>
      </c>
      <c r="B17">
        <v>1</v>
      </c>
      <c r="C17" t="s">
        <v>51</v>
      </c>
      <c r="D17">
        <v>4</v>
      </c>
      <c r="E17" s="1" t="s">
        <v>31</v>
      </c>
      <c r="F17" s="1" t="s">
        <v>52</v>
      </c>
      <c r="G17" s="5" t="s">
        <v>22</v>
      </c>
      <c r="H17" s="5" t="s">
        <v>53</v>
      </c>
      <c r="I17" s="1">
        <v>27.21</v>
      </c>
      <c r="J17" t="s">
        <v>23</v>
      </c>
      <c r="K17">
        <v>5</v>
      </c>
      <c r="L17">
        <v>3</v>
      </c>
      <c r="M17" s="3">
        <v>3.8102189781021902E-2</v>
      </c>
      <c r="N17" s="3">
        <v>272.04857142857145</v>
      </c>
      <c r="O17" s="3">
        <f t="shared" si="0"/>
        <v>272.08667361835245</v>
      </c>
      <c r="P17" s="3">
        <v>0.13107890499194849</v>
      </c>
      <c r="Q17" s="3">
        <v>9.8347107438016529E-2</v>
      </c>
      <c r="R17" s="3">
        <f t="shared" si="1"/>
        <v>0.22942601242996502</v>
      </c>
      <c r="S17" s="3">
        <v>7.6271186440677969E-3</v>
      </c>
      <c r="T17" s="3">
        <v>0</v>
      </c>
      <c r="U17" s="3">
        <f t="shared" si="2"/>
        <v>7.6271186440677969E-3</v>
      </c>
      <c r="V17" s="3">
        <v>0.46442687747035571</v>
      </c>
      <c r="W17" s="3">
        <v>0.33471074380165289</v>
      </c>
      <c r="X17" s="3">
        <f t="shared" si="3"/>
        <v>0.7991376212720086</v>
      </c>
      <c r="Y17" s="3">
        <v>0</v>
      </c>
      <c r="Z17" s="3">
        <v>0</v>
      </c>
      <c r="AA17" s="3">
        <f t="shared" si="4"/>
        <v>0</v>
      </c>
      <c r="AB17" s="6">
        <v>1</v>
      </c>
      <c r="AC17" s="6">
        <v>1</v>
      </c>
      <c r="AD17" s="6">
        <v>0</v>
      </c>
      <c r="AE17" s="6">
        <v>0</v>
      </c>
      <c r="AF17" s="6">
        <v>0</v>
      </c>
      <c r="AG17" s="6">
        <v>1</v>
      </c>
      <c r="AH17" s="6">
        <v>0</v>
      </c>
      <c r="AI17" s="6">
        <v>0</v>
      </c>
    </row>
    <row r="18" spans="1:35" x14ac:dyDescent="0.3">
      <c r="A18" s="1" t="s">
        <v>110</v>
      </c>
      <c r="B18">
        <v>1</v>
      </c>
      <c r="C18" t="s">
        <v>54</v>
      </c>
      <c r="D18">
        <v>9</v>
      </c>
      <c r="E18" s="1" t="s">
        <v>31</v>
      </c>
      <c r="F18" s="1" t="s">
        <v>55</v>
      </c>
      <c r="G18" s="5" t="s">
        <v>56</v>
      </c>
      <c r="H18" s="5" t="s">
        <v>41</v>
      </c>
      <c r="I18" s="1">
        <v>24.94</v>
      </c>
      <c r="J18" t="s">
        <v>23</v>
      </c>
      <c r="K18">
        <v>8</v>
      </c>
      <c r="L18">
        <v>6</v>
      </c>
      <c r="M18" s="3">
        <v>4.7591240875912412E-2</v>
      </c>
      <c r="N18" s="3">
        <v>1307.5588571428571</v>
      </c>
      <c r="O18" s="3">
        <f t="shared" si="0"/>
        <v>1307.6064483837329</v>
      </c>
      <c r="P18" s="3">
        <v>9.3558776167471824E-2</v>
      </c>
      <c r="Q18" s="3">
        <v>7.636363636363637E-2</v>
      </c>
      <c r="R18" s="3">
        <f t="shared" si="1"/>
        <v>0.16992241253110818</v>
      </c>
      <c r="S18" s="3">
        <v>9.110169491525423E-2</v>
      </c>
      <c r="T18" s="3">
        <v>0</v>
      </c>
      <c r="U18" s="3">
        <f t="shared" si="2"/>
        <v>9.110169491525423E-2</v>
      </c>
      <c r="V18" s="3">
        <v>0.38181818181818178</v>
      </c>
      <c r="W18" s="3">
        <v>0.17107438016528925</v>
      </c>
      <c r="X18" s="3">
        <f t="shared" si="3"/>
        <v>0.55289256198347103</v>
      </c>
      <c r="Y18" s="3">
        <v>0.6656401944894651</v>
      </c>
      <c r="Z18" s="3">
        <v>0.378</v>
      </c>
      <c r="AA18" s="3">
        <f t="shared" si="4"/>
        <v>1.0436401944894651</v>
      </c>
      <c r="AB18" s="6">
        <v>2</v>
      </c>
      <c r="AC18" s="6">
        <v>2</v>
      </c>
      <c r="AD18" s="6">
        <v>1</v>
      </c>
      <c r="AE18" s="6">
        <v>2</v>
      </c>
      <c r="AF18" s="6">
        <v>0</v>
      </c>
      <c r="AG18" s="6">
        <v>1</v>
      </c>
      <c r="AH18" s="6">
        <v>0</v>
      </c>
      <c r="AI18" s="6">
        <v>0</v>
      </c>
    </row>
    <row r="19" spans="1:35" x14ac:dyDescent="0.3">
      <c r="A19" s="1" t="s">
        <v>110</v>
      </c>
      <c r="B19">
        <v>1</v>
      </c>
      <c r="C19" t="s">
        <v>57</v>
      </c>
      <c r="D19">
        <v>2</v>
      </c>
      <c r="E19" s="1" t="s">
        <v>35</v>
      </c>
      <c r="F19" s="1" t="s">
        <v>58</v>
      </c>
      <c r="G19" s="5" t="s">
        <v>22</v>
      </c>
      <c r="H19" s="5" t="s">
        <v>59</v>
      </c>
      <c r="I19" s="1">
        <v>27.66</v>
      </c>
      <c r="J19" t="s">
        <v>23</v>
      </c>
      <c r="K19">
        <v>2</v>
      </c>
      <c r="L19">
        <v>0.5</v>
      </c>
      <c r="M19" s="3">
        <v>80.454598540145994</v>
      </c>
      <c r="N19" s="3">
        <v>6258.7062857142864</v>
      </c>
      <c r="O19" s="3">
        <f t="shared" si="0"/>
        <v>6339.1608842544329</v>
      </c>
      <c r="P19" s="3">
        <v>48.079066022544282</v>
      </c>
      <c r="Q19" s="3">
        <v>0</v>
      </c>
      <c r="R19" s="3">
        <f t="shared" si="1"/>
        <v>48.079066022544282</v>
      </c>
      <c r="S19" s="3">
        <v>0.16101694915254236</v>
      </c>
      <c r="T19" s="3">
        <v>0</v>
      </c>
      <c r="U19" s="3">
        <f t="shared" si="2"/>
        <v>0.16101694915254236</v>
      </c>
      <c r="V19" s="3">
        <v>0.89090909090909098</v>
      </c>
      <c r="W19" s="3">
        <v>0.17796143250688704</v>
      </c>
      <c r="X19" s="3">
        <f t="shared" si="3"/>
        <v>1.0688705234159781</v>
      </c>
      <c r="Y19" s="3">
        <v>26.560777957860616</v>
      </c>
      <c r="Z19" s="3">
        <v>3.0585</v>
      </c>
      <c r="AA19" s="3">
        <f t="shared" si="4"/>
        <v>29.619277957860614</v>
      </c>
      <c r="AB19" s="6">
        <v>0</v>
      </c>
      <c r="AC19" s="6">
        <v>0</v>
      </c>
      <c r="AD19" s="6">
        <v>0</v>
      </c>
      <c r="AE19" s="6">
        <v>1</v>
      </c>
      <c r="AF19" s="6">
        <v>0</v>
      </c>
      <c r="AG19" s="6">
        <v>0</v>
      </c>
      <c r="AH19" s="6">
        <v>0</v>
      </c>
      <c r="AI19" s="6">
        <v>1</v>
      </c>
    </row>
    <row r="20" spans="1:35" x14ac:dyDescent="0.3">
      <c r="A20" s="1" t="s">
        <v>110</v>
      </c>
      <c r="B20">
        <v>1</v>
      </c>
      <c r="C20" t="s">
        <v>60</v>
      </c>
      <c r="D20">
        <v>8</v>
      </c>
      <c r="E20" s="1" t="s">
        <v>20</v>
      </c>
      <c r="F20" s="1" t="s">
        <v>61</v>
      </c>
      <c r="G20" s="5" t="s">
        <v>22</v>
      </c>
      <c r="H20" s="5" t="s">
        <v>62</v>
      </c>
      <c r="I20" s="1">
        <v>15</v>
      </c>
      <c r="J20" t="s">
        <v>50</v>
      </c>
      <c r="K20">
        <v>4</v>
      </c>
      <c r="L20">
        <v>2</v>
      </c>
      <c r="M20" s="3">
        <v>0.28000000000000003</v>
      </c>
      <c r="N20" s="3">
        <v>73.555142857142854</v>
      </c>
      <c r="O20" s="3">
        <f t="shared" si="0"/>
        <v>73.835142857142856</v>
      </c>
      <c r="P20" s="3">
        <v>0.69694041867954915</v>
      </c>
      <c r="Q20" s="3">
        <v>0.14347107438016529</v>
      </c>
      <c r="R20" s="3">
        <f t="shared" si="1"/>
        <v>0.84041149305971441</v>
      </c>
      <c r="S20" s="3">
        <v>1.6728813559322033</v>
      </c>
      <c r="T20" s="3">
        <v>0.28550724637681157</v>
      </c>
      <c r="U20" s="3">
        <f t="shared" si="2"/>
        <v>1.9583886023090149</v>
      </c>
      <c r="V20" s="3">
        <v>10.911857707509881</v>
      </c>
      <c r="W20" s="3">
        <v>1.0068870523415978</v>
      </c>
      <c r="X20" s="3">
        <f t="shared" si="3"/>
        <v>11.91874475985148</v>
      </c>
      <c r="Y20" s="3">
        <v>7.1555915721231766</v>
      </c>
      <c r="Z20" s="3">
        <v>0.10740000000000001</v>
      </c>
      <c r="AA20" s="3">
        <f t="shared" si="4"/>
        <v>7.2629915721231768</v>
      </c>
      <c r="AB20" s="6">
        <v>1</v>
      </c>
      <c r="AC20" s="6">
        <v>0</v>
      </c>
      <c r="AD20" s="6">
        <v>0</v>
      </c>
      <c r="AE20" s="6">
        <v>1</v>
      </c>
      <c r="AF20" s="6">
        <v>0</v>
      </c>
      <c r="AG20" s="6">
        <v>0</v>
      </c>
      <c r="AH20" s="6">
        <v>0</v>
      </c>
      <c r="AI20" s="6">
        <v>1</v>
      </c>
    </row>
    <row r="21" spans="1:35" x14ac:dyDescent="0.3">
      <c r="A21" s="1" t="s">
        <v>110</v>
      </c>
      <c r="B21">
        <v>1</v>
      </c>
      <c r="C21" t="s">
        <v>63</v>
      </c>
      <c r="D21">
        <v>9</v>
      </c>
      <c r="E21" s="1" t="s">
        <v>20</v>
      </c>
      <c r="F21" s="7" t="s">
        <v>64</v>
      </c>
      <c r="G21" s="7" t="s">
        <v>22</v>
      </c>
      <c r="H21" s="5" t="s">
        <v>62</v>
      </c>
      <c r="I21" s="1">
        <v>14.01</v>
      </c>
      <c r="J21" t="s">
        <v>50</v>
      </c>
      <c r="K21">
        <v>4</v>
      </c>
      <c r="L21">
        <v>1.5</v>
      </c>
      <c r="M21" s="3">
        <v>0.14540145985401459</v>
      </c>
      <c r="N21" s="3">
        <v>47.496857142857145</v>
      </c>
      <c r="O21" s="3">
        <f t="shared" si="0"/>
        <v>47.642258602711159</v>
      </c>
      <c r="P21" s="3">
        <v>0.42560386473429951</v>
      </c>
      <c r="Q21" s="3">
        <v>0.15702479338842976</v>
      </c>
      <c r="R21" s="3">
        <f t="shared" si="1"/>
        <v>0.58262865812272924</v>
      </c>
      <c r="S21" s="3">
        <v>1.1165254237288136</v>
      </c>
      <c r="T21" s="3">
        <v>0.85688405797101452</v>
      </c>
      <c r="U21" s="3">
        <f t="shared" si="2"/>
        <v>1.9734094816998282</v>
      </c>
      <c r="V21" s="3">
        <v>4.0687747035573123</v>
      </c>
      <c r="W21" s="3">
        <v>0.21129476584022039</v>
      </c>
      <c r="X21" s="3">
        <f t="shared" si="3"/>
        <v>4.2800694693975325</v>
      </c>
      <c r="Y21" s="3">
        <v>2.7191247974068071</v>
      </c>
      <c r="Z21" s="3">
        <v>2.5100000000000001E-2</v>
      </c>
      <c r="AA21" s="3">
        <f t="shared" si="4"/>
        <v>2.7442247974068072</v>
      </c>
      <c r="AB21" s="6">
        <v>0</v>
      </c>
      <c r="AC21" s="6">
        <v>1</v>
      </c>
      <c r="AD21" s="6">
        <v>0</v>
      </c>
      <c r="AE21" s="6">
        <v>1</v>
      </c>
      <c r="AF21" s="6">
        <v>0</v>
      </c>
      <c r="AG21" s="6">
        <v>0</v>
      </c>
      <c r="AH21" s="6">
        <v>0</v>
      </c>
      <c r="AI21" s="6">
        <v>0</v>
      </c>
    </row>
    <row r="22" spans="1:35" x14ac:dyDescent="0.3">
      <c r="A22" s="1" t="s">
        <v>110</v>
      </c>
      <c r="B22">
        <v>1</v>
      </c>
      <c r="C22" t="s">
        <v>65</v>
      </c>
      <c r="D22">
        <v>6</v>
      </c>
      <c r="E22" s="1" t="s">
        <v>20</v>
      </c>
      <c r="F22" s="5" t="s">
        <v>34</v>
      </c>
      <c r="G22" s="8" t="s">
        <v>56</v>
      </c>
      <c r="H22" s="8" t="s">
        <v>62</v>
      </c>
      <c r="I22" s="1">
        <v>19.45</v>
      </c>
      <c r="J22" t="s">
        <v>42</v>
      </c>
      <c r="K22">
        <v>5</v>
      </c>
      <c r="L22">
        <v>5</v>
      </c>
      <c r="M22" s="3">
        <v>5.7354744525547448</v>
      </c>
      <c r="N22" s="3">
        <v>176.22857142857143</v>
      </c>
      <c r="O22" s="3">
        <f t="shared" si="0"/>
        <v>181.96404588112617</v>
      </c>
      <c r="P22" s="3">
        <v>6.7943639291465381</v>
      </c>
      <c r="Q22" s="3">
        <v>7.5867768595041324E-2</v>
      </c>
      <c r="R22" s="3">
        <f t="shared" si="1"/>
        <v>6.8702316977415796</v>
      </c>
      <c r="S22" s="3">
        <v>0.55000000000000004</v>
      </c>
      <c r="T22" s="3">
        <v>8.0434782608695646E-2</v>
      </c>
      <c r="U22" s="3">
        <f t="shared" si="2"/>
        <v>0.63043478260869568</v>
      </c>
      <c r="V22" s="3">
        <v>1.1873517786561263</v>
      </c>
      <c r="W22" s="3">
        <v>0.56060606060606055</v>
      </c>
      <c r="X22" s="3">
        <f t="shared" si="3"/>
        <v>1.7479578392621868</v>
      </c>
      <c r="Y22" s="3">
        <v>26.749594813614262</v>
      </c>
      <c r="Z22" s="3">
        <v>4.4603999999999999</v>
      </c>
      <c r="AA22" s="3">
        <f t="shared" si="4"/>
        <v>31.209994813614262</v>
      </c>
      <c r="AB22" s="6">
        <v>2</v>
      </c>
      <c r="AC22" s="6">
        <v>2</v>
      </c>
      <c r="AD22" s="6">
        <v>0</v>
      </c>
      <c r="AE22" s="6">
        <v>2</v>
      </c>
      <c r="AF22" s="6">
        <v>0</v>
      </c>
      <c r="AG22" s="6">
        <v>2</v>
      </c>
      <c r="AH22" s="6">
        <v>0</v>
      </c>
      <c r="AI22" s="6">
        <v>0</v>
      </c>
    </row>
    <row r="23" spans="1:35" x14ac:dyDescent="0.3">
      <c r="A23" s="1" t="s">
        <v>110</v>
      </c>
      <c r="B23">
        <v>1</v>
      </c>
      <c r="C23" t="s">
        <v>66</v>
      </c>
      <c r="D23">
        <v>6</v>
      </c>
      <c r="E23" s="9" t="s">
        <v>67</v>
      </c>
      <c r="F23" s="1" t="s">
        <v>68</v>
      </c>
      <c r="G23" s="1" t="s">
        <v>22</v>
      </c>
      <c r="H23" s="9" t="s">
        <v>69</v>
      </c>
      <c r="I23" s="1">
        <v>5.5</v>
      </c>
      <c r="J23" t="s">
        <v>42</v>
      </c>
      <c r="K23">
        <v>6</v>
      </c>
      <c r="L23">
        <v>2</v>
      </c>
      <c r="M23" s="3">
        <v>2.4763503649635035</v>
      </c>
      <c r="N23" s="3">
        <v>1118.2819999999999</v>
      </c>
      <c r="O23" s="3">
        <f t="shared" si="0"/>
        <v>1120.7583503649635</v>
      </c>
      <c r="P23" s="3">
        <v>0.14090177133655393</v>
      </c>
      <c r="Q23" s="3">
        <v>0.24264462809917356</v>
      </c>
      <c r="R23" s="3">
        <f t="shared" si="1"/>
        <v>0.38354639943572749</v>
      </c>
      <c r="S23" s="3">
        <v>0.46016949152542369</v>
      </c>
      <c r="T23" s="3">
        <v>0</v>
      </c>
      <c r="U23" s="3">
        <f t="shared" si="2"/>
        <v>0.46016949152542369</v>
      </c>
      <c r="V23" s="3">
        <v>166.03241106719366</v>
      </c>
      <c r="W23" s="3">
        <v>0.51542699724517904</v>
      </c>
      <c r="X23" s="3">
        <f t="shared" si="3"/>
        <v>166.54783806443885</v>
      </c>
      <c r="Y23" s="3">
        <v>4.4585089141004861</v>
      </c>
      <c r="Z23" s="3">
        <v>8.7499999999999994E-2</v>
      </c>
      <c r="AA23" s="3">
        <f t="shared" si="4"/>
        <v>4.5460089141004865</v>
      </c>
      <c r="AB23" s="6">
        <v>0</v>
      </c>
      <c r="AC23" s="6">
        <v>0</v>
      </c>
      <c r="AD23" s="6">
        <v>0</v>
      </c>
      <c r="AE23" s="6">
        <v>2</v>
      </c>
      <c r="AF23" s="6">
        <v>0</v>
      </c>
      <c r="AG23" s="6">
        <v>0</v>
      </c>
      <c r="AH23" s="6">
        <v>0</v>
      </c>
      <c r="AI23" s="6">
        <v>0</v>
      </c>
    </row>
    <row r="24" spans="1:35" x14ac:dyDescent="0.3">
      <c r="A24" s="1" t="s">
        <v>110</v>
      </c>
      <c r="B24">
        <v>1</v>
      </c>
      <c r="C24" t="s">
        <v>70</v>
      </c>
      <c r="D24">
        <v>9</v>
      </c>
      <c r="E24" s="1" t="s">
        <v>71</v>
      </c>
      <c r="F24" s="1" t="s">
        <v>72</v>
      </c>
      <c r="G24" s="1" t="s">
        <v>22</v>
      </c>
      <c r="H24" s="1" t="s">
        <v>73</v>
      </c>
      <c r="I24" s="1">
        <v>26.4</v>
      </c>
      <c r="J24" t="s">
        <v>50</v>
      </c>
      <c r="K24">
        <v>3</v>
      </c>
      <c r="L24">
        <v>5</v>
      </c>
      <c r="M24" s="3">
        <v>0.10700729927007299</v>
      </c>
      <c r="N24" s="3">
        <v>88.402285714285711</v>
      </c>
      <c r="O24" s="3">
        <f t="shared" si="0"/>
        <v>88.509293013555776</v>
      </c>
      <c r="P24" s="3">
        <v>0.37342995169082127</v>
      </c>
      <c r="Q24" s="3">
        <v>0</v>
      </c>
      <c r="R24" s="3">
        <f t="shared" si="1"/>
        <v>0.37342995169082127</v>
      </c>
      <c r="S24" s="3">
        <v>0</v>
      </c>
      <c r="T24" s="3">
        <v>0</v>
      </c>
      <c r="U24" s="3">
        <f t="shared" si="2"/>
        <v>0</v>
      </c>
      <c r="V24" s="3">
        <v>15.050197628458497</v>
      </c>
      <c r="W24" s="3">
        <v>8.5674931129476592E-2</v>
      </c>
      <c r="X24" s="3">
        <f t="shared" si="3"/>
        <v>15.135872559587973</v>
      </c>
      <c r="Y24" s="3">
        <v>0.15542949756888169</v>
      </c>
      <c r="Z24" s="3">
        <v>2.18E-2</v>
      </c>
      <c r="AA24" s="3">
        <f t="shared" si="4"/>
        <v>0.17722949756888168</v>
      </c>
      <c r="AB24" s="6">
        <v>1</v>
      </c>
      <c r="AC24" s="6">
        <v>0</v>
      </c>
      <c r="AD24" s="6">
        <v>1</v>
      </c>
      <c r="AE24" s="6">
        <v>2</v>
      </c>
      <c r="AF24" s="6">
        <v>0</v>
      </c>
      <c r="AG24" s="6">
        <v>1</v>
      </c>
      <c r="AH24" s="6">
        <v>0</v>
      </c>
      <c r="AI24" s="6">
        <v>0</v>
      </c>
    </row>
    <row r="25" spans="1:35" x14ac:dyDescent="0.3">
      <c r="A25" s="1" t="s">
        <v>110</v>
      </c>
      <c r="B25">
        <v>1</v>
      </c>
      <c r="C25" t="s">
        <v>74</v>
      </c>
      <c r="D25">
        <v>6</v>
      </c>
      <c r="E25" s="1" t="s">
        <v>75</v>
      </c>
      <c r="F25" s="1" t="s">
        <v>76</v>
      </c>
      <c r="G25" s="1" t="s">
        <v>22</v>
      </c>
      <c r="H25" s="1" t="s">
        <v>77</v>
      </c>
      <c r="I25" s="1">
        <v>21</v>
      </c>
      <c r="J25" t="s">
        <v>78</v>
      </c>
      <c r="K25">
        <v>5</v>
      </c>
      <c r="L25">
        <v>2</v>
      </c>
      <c r="M25" s="3">
        <v>0.67182481751824819</v>
      </c>
      <c r="N25" s="3">
        <v>201.50971428571427</v>
      </c>
      <c r="O25" s="3">
        <f t="shared" si="0"/>
        <v>202.18153910323252</v>
      </c>
      <c r="P25" s="3">
        <v>0</v>
      </c>
      <c r="Q25" s="3">
        <v>0</v>
      </c>
      <c r="R25" s="3">
        <f t="shared" si="1"/>
        <v>0</v>
      </c>
      <c r="S25" s="3">
        <v>0.52542372881355937</v>
      </c>
      <c r="T25" s="3">
        <v>0</v>
      </c>
      <c r="U25" s="3">
        <f t="shared" si="2"/>
        <v>0.52542372881355937</v>
      </c>
      <c r="V25" s="3">
        <v>2.8857707509881423</v>
      </c>
      <c r="W25" s="3">
        <v>0</v>
      </c>
      <c r="X25" s="3">
        <f t="shared" si="3"/>
        <v>2.8857707509881423</v>
      </c>
      <c r="Y25" s="3">
        <v>9.0761750405186387E-2</v>
      </c>
      <c r="Z25" s="3">
        <v>0.1918</v>
      </c>
      <c r="AA25" s="3">
        <f t="shared" si="4"/>
        <v>0.28256175040518638</v>
      </c>
      <c r="AB25" s="6">
        <v>0</v>
      </c>
      <c r="AC25" s="6">
        <v>0</v>
      </c>
      <c r="AD25" s="6">
        <v>0</v>
      </c>
      <c r="AE25" s="6">
        <v>1</v>
      </c>
      <c r="AF25" s="6">
        <v>1</v>
      </c>
      <c r="AG25" s="6">
        <v>0</v>
      </c>
      <c r="AH25" s="6">
        <v>0</v>
      </c>
      <c r="AI25" s="6">
        <v>1</v>
      </c>
    </row>
    <row r="26" spans="1:35" x14ac:dyDescent="0.3">
      <c r="A26" s="1" t="s">
        <v>110</v>
      </c>
      <c r="B26">
        <v>1</v>
      </c>
      <c r="C26" t="s">
        <v>79</v>
      </c>
      <c r="D26">
        <v>3</v>
      </c>
      <c r="E26" s="9" t="s">
        <v>75</v>
      </c>
      <c r="F26" s="1" t="s">
        <v>80</v>
      </c>
      <c r="G26" s="1" t="s">
        <v>22</v>
      </c>
      <c r="H26" s="9" t="s">
        <v>81</v>
      </c>
      <c r="I26" s="1">
        <v>26.2</v>
      </c>
      <c r="J26" t="s">
        <v>78</v>
      </c>
      <c r="K26">
        <v>6</v>
      </c>
      <c r="L26">
        <v>2</v>
      </c>
      <c r="M26" s="3">
        <v>13.551970802919708</v>
      </c>
      <c r="N26" s="3">
        <v>542.47714285714289</v>
      </c>
      <c r="O26" s="3">
        <f t="shared" si="0"/>
        <v>556.02911366006265</v>
      </c>
      <c r="P26" s="3">
        <v>8.6832528180354274</v>
      </c>
      <c r="Q26" s="3">
        <v>0</v>
      </c>
      <c r="R26" s="3">
        <f t="shared" si="1"/>
        <v>8.6832528180354274</v>
      </c>
      <c r="S26" s="3">
        <v>0</v>
      </c>
      <c r="T26" s="3">
        <v>0</v>
      </c>
      <c r="U26" s="3">
        <f t="shared" si="2"/>
        <v>0</v>
      </c>
      <c r="V26" s="3">
        <v>0.48814229249011859</v>
      </c>
      <c r="W26" s="3">
        <v>0.52396694214876027</v>
      </c>
      <c r="X26" s="3">
        <f t="shared" si="3"/>
        <v>1.0121092346388789</v>
      </c>
      <c r="Y26" s="3">
        <v>8.1460291734197732</v>
      </c>
      <c r="Z26" s="3">
        <v>7.2833000000000006</v>
      </c>
      <c r="AA26" s="3">
        <f t="shared" si="4"/>
        <v>15.429329173419774</v>
      </c>
      <c r="AB26" s="6">
        <v>1</v>
      </c>
      <c r="AC26" s="6">
        <v>0</v>
      </c>
      <c r="AD26" s="6">
        <v>0</v>
      </c>
      <c r="AE26" s="6">
        <v>0</v>
      </c>
      <c r="AF26" s="6">
        <v>1</v>
      </c>
      <c r="AG26" s="6">
        <v>0</v>
      </c>
      <c r="AH26" s="6">
        <v>0</v>
      </c>
      <c r="AI26" s="6">
        <v>0</v>
      </c>
    </row>
    <row r="27" spans="1:35" x14ac:dyDescent="0.3">
      <c r="A27" s="1" t="s">
        <v>110</v>
      </c>
      <c r="B27">
        <v>1</v>
      </c>
      <c r="C27" t="s">
        <v>82</v>
      </c>
      <c r="D27">
        <v>2</v>
      </c>
      <c r="E27" s="1" t="s">
        <v>75</v>
      </c>
      <c r="F27" s="1" t="s">
        <v>39</v>
      </c>
      <c r="G27" s="1" t="s">
        <v>22</v>
      </c>
      <c r="H27" s="1" t="s">
        <v>73</v>
      </c>
      <c r="I27" s="1">
        <v>36</v>
      </c>
      <c r="J27" t="s">
        <v>50</v>
      </c>
      <c r="K27">
        <v>7</v>
      </c>
      <c r="L27">
        <v>5</v>
      </c>
      <c r="M27" s="3">
        <v>0.60408759124087597</v>
      </c>
      <c r="N27" s="3">
        <v>129.29628571428572</v>
      </c>
      <c r="O27" s="3">
        <f t="shared" si="0"/>
        <v>129.90037330552659</v>
      </c>
      <c r="P27" s="3">
        <v>1.0154589371980676</v>
      </c>
      <c r="Q27" s="3">
        <v>0.54181818181818187</v>
      </c>
      <c r="R27" s="3">
        <f t="shared" si="1"/>
        <v>1.5572771190162493</v>
      </c>
      <c r="S27" s="3">
        <v>0.1580508474576271</v>
      </c>
      <c r="T27" s="3">
        <v>0</v>
      </c>
      <c r="U27" s="3">
        <f t="shared" si="2"/>
        <v>0.1580508474576271</v>
      </c>
      <c r="V27" s="3">
        <v>2.6636363636363636</v>
      </c>
      <c r="W27" s="3">
        <v>0.4457300275482094</v>
      </c>
      <c r="X27" s="3">
        <f t="shared" si="3"/>
        <v>3.1093663911845728</v>
      </c>
      <c r="Y27" s="3">
        <v>2.5769854132901136E-2</v>
      </c>
      <c r="Z27" s="3">
        <v>0.13169999999999998</v>
      </c>
      <c r="AA27" s="3">
        <f t="shared" si="4"/>
        <v>0.15746985413290113</v>
      </c>
      <c r="AB27" s="6">
        <v>1</v>
      </c>
      <c r="AC27" s="6">
        <v>1</v>
      </c>
      <c r="AD27" s="6">
        <v>2</v>
      </c>
      <c r="AE27" s="6">
        <v>1</v>
      </c>
      <c r="AF27" s="6">
        <v>0</v>
      </c>
      <c r="AG27" s="6">
        <v>0</v>
      </c>
      <c r="AH27" s="6">
        <v>0</v>
      </c>
      <c r="AI27" s="6">
        <v>2</v>
      </c>
    </row>
    <row r="28" spans="1:35" x14ac:dyDescent="0.3">
      <c r="A28" s="1" t="s">
        <v>110</v>
      </c>
      <c r="B28">
        <v>1</v>
      </c>
      <c r="C28" t="s">
        <v>83</v>
      </c>
      <c r="D28">
        <v>2</v>
      </c>
      <c r="E28" s="1" t="s">
        <v>67</v>
      </c>
      <c r="F28" s="1" t="s">
        <v>84</v>
      </c>
      <c r="G28" s="1" t="s">
        <v>22</v>
      </c>
      <c r="H28" s="1" t="s">
        <v>73</v>
      </c>
      <c r="I28" s="1">
        <v>7.5</v>
      </c>
      <c r="J28" t="s">
        <v>42</v>
      </c>
      <c r="K28">
        <v>7</v>
      </c>
      <c r="L28">
        <v>1</v>
      </c>
      <c r="M28" s="3">
        <v>1.1524087591240875</v>
      </c>
      <c r="N28" s="3">
        <v>189.50399999999999</v>
      </c>
      <c r="O28" s="3">
        <f t="shared" si="0"/>
        <v>190.65640875912408</v>
      </c>
      <c r="P28" s="3">
        <v>0.25169082125603864</v>
      </c>
      <c r="Q28" s="3">
        <v>0</v>
      </c>
      <c r="R28" s="3">
        <f t="shared" si="1"/>
        <v>0.25169082125603864</v>
      </c>
      <c r="S28" s="3">
        <v>0.42669491525423731</v>
      </c>
      <c r="T28" s="3">
        <v>0</v>
      </c>
      <c r="U28" s="3">
        <f t="shared" si="2"/>
        <v>0.42669491525423731</v>
      </c>
      <c r="V28" s="3">
        <v>2.2122529644268778</v>
      </c>
      <c r="W28" s="3">
        <v>8.842975206611571E-2</v>
      </c>
      <c r="X28" s="3">
        <f t="shared" si="3"/>
        <v>2.3006827164929935</v>
      </c>
      <c r="Y28" s="3">
        <v>8.5737439222042133E-2</v>
      </c>
      <c r="Z28" s="3">
        <v>0.14199999999999999</v>
      </c>
      <c r="AA28" s="3">
        <f t="shared" si="4"/>
        <v>0.22773743922204212</v>
      </c>
      <c r="AB28" s="6">
        <v>0</v>
      </c>
      <c r="AC28" s="6">
        <v>0</v>
      </c>
      <c r="AD28" s="6">
        <v>0</v>
      </c>
      <c r="AE28" s="6">
        <v>1</v>
      </c>
      <c r="AF28" s="6">
        <v>0</v>
      </c>
      <c r="AG28" s="6">
        <v>0</v>
      </c>
      <c r="AH28" s="6">
        <v>0</v>
      </c>
      <c r="AI28" s="6">
        <v>0</v>
      </c>
    </row>
    <row r="29" spans="1:35" x14ac:dyDescent="0.3">
      <c r="A29" s="1" t="s">
        <v>110</v>
      </c>
      <c r="B29">
        <v>1</v>
      </c>
      <c r="C29" t="s">
        <v>85</v>
      </c>
      <c r="D29">
        <v>7</v>
      </c>
      <c r="E29" s="1" t="s">
        <v>67</v>
      </c>
      <c r="F29" s="1" t="s">
        <v>86</v>
      </c>
      <c r="G29" s="1" t="s">
        <v>22</v>
      </c>
      <c r="H29" s="5" t="s">
        <v>62</v>
      </c>
      <c r="I29" s="1">
        <v>43.4</v>
      </c>
      <c r="J29" t="s">
        <v>78</v>
      </c>
      <c r="K29">
        <v>6</v>
      </c>
      <c r="L29">
        <v>2</v>
      </c>
      <c r="M29" s="3">
        <v>0.33036496350364963</v>
      </c>
      <c r="N29" s="3">
        <v>14.632571428571428</v>
      </c>
      <c r="O29" s="3">
        <f t="shared" si="0"/>
        <v>14.962936392075077</v>
      </c>
      <c r="P29" s="3">
        <v>0</v>
      </c>
      <c r="Q29" s="3">
        <v>0</v>
      </c>
      <c r="R29" s="3">
        <f t="shared" si="1"/>
        <v>0</v>
      </c>
      <c r="S29" s="3">
        <v>0</v>
      </c>
      <c r="T29" s="3">
        <v>0</v>
      </c>
      <c r="U29" s="3">
        <f t="shared" si="2"/>
        <v>0</v>
      </c>
      <c r="V29" s="3">
        <v>0.89999999999999991</v>
      </c>
      <c r="W29" s="3">
        <v>0.90578512396694222</v>
      </c>
      <c r="X29" s="3">
        <f t="shared" si="3"/>
        <v>1.8057851239669422</v>
      </c>
      <c r="Y29" s="3">
        <v>0.25105348460291738</v>
      </c>
      <c r="Z29" s="3">
        <v>0.27310000000000001</v>
      </c>
      <c r="AA29" s="3">
        <f t="shared" si="4"/>
        <v>0.52415348460291744</v>
      </c>
      <c r="AB29" s="6">
        <v>0</v>
      </c>
      <c r="AC29" s="6">
        <v>0</v>
      </c>
      <c r="AD29" s="6">
        <v>1</v>
      </c>
      <c r="AE29" s="6">
        <v>1</v>
      </c>
      <c r="AF29" s="6">
        <v>0</v>
      </c>
      <c r="AG29" s="6">
        <v>0</v>
      </c>
      <c r="AH29" s="6">
        <v>0</v>
      </c>
      <c r="AI29" s="6">
        <v>0</v>
      </c>
    </row>
    <row r="30" spans="1:35" x14ac:dyDescent="0.3">
      <c r="A30" s="1" t="s">
        <v>110</v>
      </c>
      <c r="B30">
        <v>1</v>
      </c>
      <c r="C30" t="s">
        <v>87</v>
      </c>
      <c r="D30">
        <v>3</v>
      </c>
      <c r="E30" s="1" t="s">
        <v>67</v>
      </c>
      <c r="F30" s="1" t="s">
        <v>88</v>
      </c>
      <c r="G30" s="1" t="s">
        <v>22</v>
      </c>
      <c r="H30" s="1" t="s">
        <v>89</v>
      </c>
      <c r="I30" s="1">
        <v>21.1</v>
      </c>
      <c r="J30" t="s">
        <v>50</v>
      </c>
      <c r="K30">
        <v>4</v>
      </c>
      <c r="L30">
        <v>5</v>
      </c>
      <c r="M30" s="3">
        <v>0.21897810218978103</v>
      </c>
      <c r="N30" s="3">
        <v>697.22657142857145</v>
      </c>
      <c r="O30" s="3">
        <f t="shared" si="0"/>
        <v>697.44554953076124</v>
      </c>
      <c r="P30" s="3">
        <v>3.9093397745571656</v>
      </c>
      <c r="Q30" s="3">
        <v>0.1568595041322314</v>
      </c>
      <c r="R30" s="3">
        <f t="shared" si="1"/>
        <v>4.066199278689397</v>
      </c>
      <c r="S30" s="3">
        <v>0</v>
      </c>
      <c r="T30" s="3">
        <v>0.32898550724637682</v>
      </c>
      <c r="U30" s="3">
        <f t="shared" si="2"/>
        <v>0.32898550724637682</v>
      </c>
      <c r="V30" s="3">
        <v>0.18102766798418971</v>
      </c>
      <c r="W30" s="3">
        <v>0.19338842975206613</v>
      </c>
      <c r="X30" s="3">
        <f t="shared" si="3"/>
        <v>0.37441609773625584</v>
      </c>
      <c r="Y30" s="3">
        <v>10.157414910858995</v>
      </c>
      <c r="Z30" s="3">
        <v>6.3600000000000004E-2</v>
      </c>
      <c r="AA30" s="3">
        <f t="shared" si="4"/>
        <v>10.221014910858994</v>
      </c>
      <c r="AB30" s="6">
        <v>2</v>
      </c>
      <c r="AC30" s="6">
        <v>0</v>
      </c>
      <c r="AD30" s="6">
        <v>1</v>
      </c>
      <c r="AE30" s="6">
        <v>1</v>
      </c>
      <c r="AF30" s="6">
        <v>0</v>
      </c>
      <c r="AG30" s="6">
        <v>1</v>
      </c>
      <c r="AH30" s="6">
        <v>0</v>
      </c>
      <c r="AI30" s="6">
        <v>0</v>
      </c>
    </row>
    <row r="31" spans="1:35" x14ac:dyDescent="0.3">
      <c r="A31" s="1" t="s">
        <v>110</v>
      </c>
      <c r="B31">
        <v>1</v>
      </c>
      <c r="C31" t="s">
        <v>90</v>
      </c>
      <c r="D31">
        <v>5</v>
      </c>
      <c r="E31" s="1" t="s">
        <v>71</v>
      </c>
      <c r="F31" s="1" t="s">
        <v>91</v>
      </c>
      <c r="G31" s="1" t="s">
        <v>22</v>
      </c>
      <c r="H31" s="10" t="s">
        <v>92</v>
      </c>
      <c r="I31" s="1">
        <v>22.8</v>
      </c>
      <c r="J31" t="s">
        <v>50</v>
      </c>
      <c r="K31">
        <v>2</v>
      </c>
      <c r="L31">
        <v>1</v>
      </c>
      <c r="M31" s="3">
        <v>0.43197080291970802</v>
      </c>
      <c r="N31" s="3">
        <v>68.285714285714292</v>
      </c>
      <c r="O31" s="3">
        <f t="shared" si="0"/>
        <v>68.717685088633999</v>
      </c>
      <c r="P31" s="3">
        <v>4.0040257648953297</v>
      </c>
      <c r="Q31" s="3">
        <v>0.78082644628099174</v>
      </c>
      <c r="R31" s="3">
        <f t="shared" si="1"/>
        <v>4.7848522111763216</v>
      </c>
      <c r="S31" s="3">
        <v>0</v>
      </c>
      <c r="T31" s="3">
        <v>0</v>
      </c>
      <c r="U31" s="3">
        <f t="shared" si="2"/>
        <v>0</v>
      </c>
      <c r="V31" s="3">
        <v>0.29644268774703558</v>
      </c>
      <c r="W31" s="3">
        <v>0.72699724517906328</v>
      </c>
      <c r="X31" s="3">
        <f t="shared" si="3"/>
        <v>1.0234399329260988</v>
      </c>
      <c r="Y31" s="3">
        <v>0.13565640194489464</v>
      </c>
      <c r="Z31" s="3">
        <v>0.28949999999999998</v>
      </c>
      <c r="AA31" s="3">
        <f t="shared" si="4"/>
        <v>0.42515640194489462</v>
      </c>
      <c r="AB31" s="6">
        <v>0</v>
      </c>
      <c r="AC31" s="6">
        <v>0</v>
      </c>
      <c r="AD31" s="6">
        <v>0</v>
      </c>
      <c r="AE31" s="6">
        <v>1</v>
      </c>
      <c r="AF31" s="6">
        <v>0</v>
      </c>
      <c r="AG31" s="6">
        <v>0</v>
      </c>
      <c r="AH31" s="6">
        <v>0</v>
      </c>
      <c r="AI31" s="6">
        <v>0</v>
      </c>
    </row>
    <row r="32" spans="1:35" x14ac:dyDescent="0.3">
      <c r="A32" s="1" t="s">
        <v>110</v>
      </c>
      <c r="B32">
        <v>1</v>
      </c>
      <c r="C32" t="s">
        <v>93</v>
      </c>
      <c r="D32">
        <v>13</v>
      </c>
      <c r="E32" s="9" t="s">
        <v>94</v>
      </c>
      <c r="F32" s="1" t="s">
        <v>95</v>
      </c>
      <c r="G32" s="1" t="s">
        <v>22</v>
      </c>
      <c r="H32" s="1" t="s">
        <v>96</v>
      </c>
      <c r="I32" s="1">
        <v>6.7</v>
      </c>
      <c r="J32" t="s">
        <v>50</v>
      </c>
      <c r="K32">
        <v>2</v>
      </c>
      <c r="L32">
        <v>5</v>
      </c>
      <c r="M32" s="3">
        <v>1.4976642335766426</v>
      </c>
      <c r="N32" s="3">
        <v>80.860259740259735</v>
      </c>
      <c r="O32" s="3">
        <f t="shared" si="0"/>
        <v>82.357923973836378</v>
      </c>
      <c r="P32" s="3">
        <v>25.640740740740739</v>
      </c>
      <c r="Q32" s="3">
        <v>9.950413223140496E-2</v>
      </c>
      <c r="R32" s="3">
        <f t="shared" si="1"/>
        <v>25.740244872972145</v>
      </c>
      <c r="S32" s="3">
        <v>0</v>
      </c>
      <c r="T32" s="3">
        <v>0</v>
      </c>
      <c r="U32" s="3">
        <f t="shared" si="2"/>
        <v>0</v>
      </c>
      <c r="V32" s="3">
        <v>0.41264822134387352</v>
      </c>
      <c r="W32" s="3">
        <v>0.66749311294765845</v>
      </c>
      <c r="X32" s="3">
        <f t="shared" si="3"/>
        <v>1.080141334291532</v>
      </c>
      <c r="Y32" s="3">
        <v>0.1406807131280389</v>
      </c>
      <c r="Z32" s="3">
        <v>5.0500000000000003E-2</v>
      </c>
      <c r="AA32" s="3">
        <f t="shared" si="4"/>
        <v>0.19118071312803891</v>
      </c>
      <c r="AB32" s="6">
        <v>2</v>
      </c>
      <c r="AC32" s="6">
        <v>0</v>
      </c>
      <c r="AD32" s="6">
        <v>1</v>
      </c>
      <c r="AE32" s="6">
        <v>1</v>
      </c>
      <c r="AF32" s="6">
        <v>0</v>
      </c>
      <c r="AG32" s="6">
        <v>1</v>
      </c>
      <c r="AH32" s="6">
        <v>0</v>
      </c>
      <c r="AI32" s="6">
        <v>0</v>
      </c>
    </row>
    <row r="33" spans="1:35" x14ac:dyDescent="0.3">
      <c r="A33" s="1" t="s">
        <v>110</v>
      </c>
      <c r="B33">
        <v>1</v>
      </c>
      <c r="C33" t="s">
        <v>97</v>
      </c>
      <c r="D33">
        <v>3</v>
      </c>
      <c r="E33" s="1" t="s">
        <v>94</v>
      </c>
      <c r="F33" s="1" t="s">
        <v>34</v>
      </c>
      <c r="G33" s="1" t="s">
        <v>22</v>
      </c>
      <c r="H33" s="1" t="s">
        <v>73</v>
      </c>
      <c r="I33" s="1">
        <v>29.8</v>
      </c>
      <c r="J33" t="s">
        <v>42</v>
      </c>
      <c r="K33">
        <v>6</v>
      </c>
      <c r="L33">
        <v>6</v>
      </c>
      <c r="M33" s="3">
        <v>0.10671532846715327</v>
      </c>
      <c r="N33" s="3">
        <v>91.744571428571419</v>
      </c>
      <c r="O33" s="3">
        <f t="shared" si="0"/>
        <v>91.851286757038565</v>
      </c>
      <c r="P33" s="3">
        <v>2.8700483091787441</v>
      </c>
      <c r="Q33" s="3">
        <v>0</v>
      </c>
      <c r="R33" s="3">
        <f t="shared" si="1"/>
        <v>2.8700483091787441</v>
      </c>
      <c r="S33" s="3">
        <v>0.67203389830508475</v>
      </c>
      <c r="T33" s="3">
        <v>0.43695652173913041</v>
      </c>
      <c r="U33" s="3">
        <f t="shared" si="2"/>
        <v>1.1089904200442151</v>
      </c>
      <c r="V33" s="3">
        <v>0.56916996047430835</v>
      </c>
      <c r="W33" s="3">
        <v>0.35895316804407718</v>
      </c>
      <c r="X33" s="3">
        <f t="shared" si="3"/>
        <v>0.92812312851838552</v>
      </c>
      <c r="Y33" s="3">
        <v>3.4359805510534844E-2</v>
      </c>
      <c r="Z33" s="3">
        <v>2.7899999999999998E-2</v>
      </c>
      <c r="AA33" s="3">
        <f t="shared" si="4"/>
        <v>6.2259805510534838E-2</v>
      </c>
      <c r="AB33" s="6">
        <v>0</v>
      </c>
      <c r="AC33" s="6">
        <v>0</v>
      </c>
      <c r="AD33" s="6">
        <v>3</v>
      </c>
      <c r="AE33" s="6">
        <v>1</v>
      </c>
      <c r="AF33" s="6">
        <v>1</v>
      </c>
      <c r="AG33" s="6">
        <v>1</v>
      </c>
      <c r="AH33" s="6">
        <v>0</v>
      </c>
      <c r="AI33" s="6">
        <v>0</v>
      </c>
    </row>
    <row r="34" spans="1:35" x14ac:dyDescent="0.3">
      <c r="A34" s="1" t="s">
        <v>110</v>
      </c>
      <c r="B34">
        <v>1</v>
      </c>
      <c r="C34" t="s">
        <v>98</v>
      </c>
      <c r="D34">
        <v>2</v>
      </c>
      <c r="E34" s="1" t="s">
        <v>94</v>
      </c>
      <c r="F34" s="1" t="s">
        <v>118</v>
      </c>
      <c r="G34" s="1" t="s">
        <v>22</v>
      </c>
      <c r="H34" s="1" t="s">
        <v>99</v>
      </c>
      <c r="I34" s="1">
        <v>28.8</v>
      </c>
      <c r="J34" t="s">
        <v>42</v>
      </c>
      <c r="K34">
        <v>4</v>
      </c>
      <c r="L34">
        <v>8</v>
      </c>
      <c r="M34" s="3">
        <v>0.77372262773722633</v>
      </c>
      <c r="N34" s="3">
        <v>6.9808571428571433</v>
      </c>
      <c r="O34" s="3">
        <f t="shared" si="0"/>
        <v>7.7545797705943693</v>
      </c>
      <c r="P34" s="3">
        <v>5.6038647342995164E-2</v>
      </c>
      <c r="Q34" s="3">
        <v>0.3859504132231405</v>
      </c>
      <c r="R34" s="3">
        <f t="shared" si="1"/>
        <v>0.44198906056613568</v>
      </c>
      <c r="S34" s="3">
        <v>1.2330508474576272</v>
      </c>
      <c r="T34" s="3">
        <v>0.28007246376811595</v>
      </c>
      <c r="U34" s="3">
        <f t="shared" si="2"/>
        <v>1.5131233112257432</v>
      </c>
      <c r="V34" s="3">
        <v>8.3794466403162057E-2</v>
      </c>
      <c r="W34" s="3">
        <v>0.43553719008264463</v>
      </c>
      <c r="X34" s="3">
        <f t="shared" si="3"/>
        <v>0.5193316564858067</v>
      </c>
      <c r="Y34" s="3">
        <v>4.6839546191247972E-2</v>
      </c>
      <c r="Z34" s="3">
        <v>3.6999999999999998E-2</v>
      </c>
      <c r="AA34" s="3">
        <f t="shared" si="4"/>
        <v>8.3839546191247977E-2</v>
      </c>
      <c r="AB34" s="6">
        <v>2</v>
      </c>
      <c r="AC34" s="6">
        <v>1</v>
      </c>
      <c r="AD34" s="6">
        <v>0</v>
      </c>
      <c r="AE34" s="6">
        <v>3</v>
      </c>
      <c r="AF34" s="6">
        <v>2</v>
      </c>
      <c r="AG34" s="6">
        <v>0</v>
      </c>
      <c r="AH34" s="6">
        <v>0</v>
      </c>
      <c r="AI34" s="6">
        <v>0</v>
      </c>
    </row>
    <row r="38" spans="1:35" x14ac:dyDescent="0.3">
      <c r="A38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Giaretta</dc:creator>
  <cp:lastModifiedBy>Paula Giaretta</cp:lastModifiedBy>
  <dcterms:created xsi:type="dcterms:W3CDTF">2019-10-21T00:21:18Z</dcterms:created>
  <dcterms:modified xsi:type="dcterms:W3CDTF">2019-10-21T00:29:25Z</dcterms:modified>
</cp:coreProperties>
</file>