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S23" i="1"/>
  <c r="S22" i="1"/>
  <c r="S21" i="1"/>
  <c r="S20" i="1"/>
  <c r="S19" i="1"/>
  <c r="S18" i="1"/>
  <c r="S17" i="1"/>
  <c r="S11" i="1"/>
  <c r="S10" i="1"/>
  <c r="S9" i="1"/>
  <c r="S8" i="1"/>
  <c r="S7" i="1"/>
  <c r="S6" i="1"/>
  <c r="S5" i="1"/>
  <c r="S4" i="1"/>
  <c r="I24" i="1"/>
  <c r="I23" i="1"/>
  <c r="I22" i="1"/>
  <c r="I21" i="1"/>
  <c r="I20" i="1"/>
  <c r="I19" i="1"/>
  <c r="I18" i="1"/>
  <c r="I17" i="1"/>
  <c r="I5" i="1"/>
  <c r="I6" i="1"/>
  <c r="I7" i="1"/>
  <c r="I8" i="1"/>
  <c r="I9" i="1"/>
  <c r="I10" i="1"/>
  <c r="I11" i="1"/>
  <c r="I4" i="1"/>
  <c r="Q24" i="1"/>
  <c r="Q23" i="1"/>
  <c r="Q22" i="1"/>
  <c r="Q21" i="1"/>
  <c r="Q20" i="1"/>
  <c r="Q19" i="1"/>
  <c r="Q18" i="1"/>
  <c r="Q17" i="1"/>
  <c r="Q11" i="1"/>
  <c r="Q10" i="1"/>
  <c r="Q9" i="1"/>
  <c r="Q8" i="1"/>
  <c r="Q7" i="1"/>
  <c r="Q6" i="1"/>
  <c r="Q5" i="1"/>
  <c r="Q4" i="1"/>
  <c r="G24" i="1"/>
  <c r="G23" i="1"/>
  <c r="G22" i="1"/>
  <c r="G21" i="1"/>
  <c r="G20" i="1"/>
  <c r="G19" i="1"/>
  <c r="G18" i="1"/>
  <c r="G17" i="1"/>
  <c r="G5" i="1"/>
  <c r="G6" i="1"/>
  <c r="G7" i="1"/>
  <c r="G8" i="1"/>
  <c r="G9" i="1"/>
  <c r="G10" i="1"/>
  <c r="G11" i="1"/>
  <c r="G4" i="1"/>
  <c r="O24" i="1"/>
  <c r="O23" i="1"/>
  <c r="O22" i="1"/>
  <c r="O21" i="1"/>
  <c r="O20" i="1"/>
  <c r="O19" i="1"/>
  <c r="O18" i="1"/>
  <c r="O17" i="1"/>
  <c r="O11" i="1"/>
  <c r="O10" i="1"/>
  <c r="O9" i="1"/>
  <c r="O8" i="1"/>
  <c r="O7" i="1"/>
  <c r="O6" i="1"/>
  <c r="O5" i="1"/>
  <c r="O4" i="1"/>
  <c r="E24" i="1"/>
  <c r="E23" i="1"/>
  <c r="E22" i="1"/>
  <c r="E21" i="1"/>
  <c r="E20" i="1"/>
  <c r="E19" i="1"/>
  <c r="E18" i="1"/>
  <c r="E17" i="1"/>
  <c r="E5" i="1"/>
  <c r="E6" i="1"/>
  <c r="E7" i="1"/>
  <c r="E8" i="1"/>
  <c r="E9" i="1"/>
  <c r="E10" i="1"/>
  <c r="E11" i="1"/>
  <c r="E4" i="1"/>
  <c r="M24" i="1"/>
  <c r="M23" i="1"/>
  <c r="M22" i="1"/>
  <c r="M21" i="1"/>
  <c r="M20" i="1"/>
  <c r="M19" i="1"/>
  <c r="M18" i="1"/>
  <c r="M17" i="1"/>
  <c r="M11" i="1"/>
  <c r="M10" i="1"/>
  <c r="M9" i="1"/>
  <c r="M8" i="1"/>
  <c r="M7" i="1"/>
  <c r="M6" i="1"/>
  <c r="M5" i="1"/>
  <c r="M4" i="1"/>
  <c r="C24" i="1"/>
  <c r="C23" i="1"/>
  <c r="C22" i="1"/>
  <c r="C21" i="1"/>
  <c r="C20" i="1"/>
  <c r="C19" i="1"/>
  <c r="C18" i="1"/>
  <c r="C17" i="1"/>
  <c r="C5" i="1"/>
  <c r="C6" i="1"/>
  <c r="C7" i="1"/>
  <c r="C8" i="1"/>
  <c r="C9" i="1"/>
  <c r="C10" i="1"/>
  <c r="C11" i="1"/>
  <c r="C4" i="1"/>
</calcChain>
</file>

<file path=xl/sharedStrings.xml><?xml version="1.0" encoding="utf-8"?>
<sst xmlns="http://schemas.openxmlformats.org/spreadsheetml/2006/main" count="57" uniqueCount="18">
  <si>
    <t>0-10M</t>
  </si>
  <si>
    <t>11-100M</t>
  </si>
  <si>
    <t>101-500M</t>
  </si>
  <si>
    <t>501-&gt;1B</t>
  </si>
  <si>
    <t>Vice President/Chancellor for Research</t>
  </si>
  <si>
    <t>EHS</t>
  </si>
  <si>
    <t>Research Integrity and/or Compliance Office</t>
  </si>
  <si>
    <t>Other</t>
  </si>
  <si>
    <t>President/CEO</t>
  </si>
  <si>
    <t>Sponsored Programs</t>
  </si>
  <si>
    <t>None</t>
  </si>
  <si>
    <t>External</t>
  </si>
  <si>
    <t>IBC</t>
  </si>
  <si>
    <t>total</t>
  </si>
  <si>
    <t>BSO</t>
  </si>
  <si>
    <t>IACUC</t>
  </si>
  <si>
    <t>IRB</t>
  </si>
  <si>
    <t>S1. Administrative Unit vs Research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</si>
</sst>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9" fontId="0" fillId="0" borderId="6" xfId="1" applyFont="1" applyBorder="1" applyAlignment="1">
      <alignment horizontal="center"/>
    </xf>
    <xf numFmtId="0" fontId="0" fillId="0" borderId="7" xfId="0" applyBorder="1"/>
    <xf numFmtId="9" fontId="0" fillId="0" borderId="8" xfId="1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9" fontId="3" fillId="0" borderId="6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Normal="100" workbookViewId="0"/>
  </sheetViews>
  <sheetFormatPr defaultRowHeight="15" x14ac:dyDescent="0.25"/>
  <cols>
    <col min="1" max="1" width="22.5703125" customWidth="1"/>
    <col min="2" max="2" width="6.42578125" bestFit="1" customWidth="1"/>
    <col min="3" max="3" width="7.140625" style="5" customWidth="1"/>
    <col min="4" max="4" width="8.42578125" bestFit="1" customWidth="1"/>
    <col min="5" max="5" width="7" style="5" customWidth="1"/>
    <col min="6" max="6" width="9.42578125" bestFit="1" customWidth="1"/>
    <col min="7" max="7" width="6.85546875" style="5" customWidth="1"/>
    <col min="8" max="8" width="7.85546875" bestFit="1" customWidth="1"/>
    <col min="9" max="9" width="7.140625" style="5" customWidth="1"/>
    <col min="11" max="11" width="22.5703125" customWidth="1"/>
    <col min="12" max="12" width="6.42578125" bestFit="1" customWidth="1"/>
    <col min="13" max="13" width="9.140625" style="5"/>
    <col min="14" max="14" width="8.42578125" bestFit="1" customWidth="1"/>
    <col min="15" max="15" width="9.140625" style="5"/>
    <col min="16" max="16" width="9.42578125" bestFit="1" customWidth="1"/>
    <col min="17" max="17" width="9.140625" style="5"/>
    <col min="18" max="18" width="7.85546875" bestFit="1" customWidth="1"/>
    <col min="19" max="19" width="9.140625" style="5"/>
    <col min="20" max="20" width="22.5703125" customWidth="1"/>
    <col min="26" max="26" width="22.5703125" customWidth="1"/>
  </cols>
  <sheetData>
    <row r="1" spans="1:19" x14ac:dyDescent="0.25">
      <c r="A1" s="1" t="s">
        <v>17</v>
      </c>
    </row>
    <row r="2" spans="1:19" ht="15.75" thickBot="1" x14ac:dyDescent="0.3">
      <c r="A2" s="1" t="s">
        <v>12</v>
      </c>
      <c r="K2" s="1" t="s">
        <v>15</v>
      </c>
    </row>
    <row r="3" spans="1:19" x14ac:dyDescent="0.25">
      <c r="B3" s="19" t="s">
        <v>0</v>
      </c>
      <c r="C3" s="20"/>
      <c r="D3" s="19" t="s">
        <v>1</v>
      </c>
      <c r="E3" s="20"/>
      <c r="F3" s="19" t="s">
        <v>2</v>
      </c>
      <c r="G3" s="20"/>
      <c r="H3" s="19" t="s">
        <v>3</v>
      </c>
      <c r="I3" s="20"/>
      <c r="K3" s="8"/>
      <c r="L3" s="11" t="s">
        <v>0</v>
      </c>
      <c r="M3" s="12"/>
      <c r="N3" s="11" t="s">
        <v>1</v>
      </c>
      <c r="O3" s="12"/>
      <c r="P3" s="11" t="s">
        <v>2</v>
      </c>
      <c r="Q3" s="12"/>
      <c r="R3" s="11" t="s">
        <v>3</v>
      </c>
      <c r="S3" s="12"/>
    </row>
    <row r="4" spans="1:19" ht="45" x14ac:dyDescent="0.25">
      <c r="A4" s="9" t="s">
        <v>4</v>
      </c>
      <c r="B4" s="13">
        <v>3</v>
      </c>
      <c r="C4" s="14">
        <f>B4/21</f>
        <v>0.14285714285714285</v>
      </c>
      <c r="D4" s="13">
        <v>15</v>
      </c>
      <c r="E4" s="21">
        <f>D4/29</f>
        <v>0.51724137931034486</v>
      </c>
      <c r="F4" s="13">
        <v>16</v>
      </c>
      <c r="G4" s="21">
        <f>F4/31</f>
        <v>0.5161290322580645</v>
      </c>
      <c r="H4" s="13">
        <v>11</v>
      </c>
      <c r="I4" s="21">
        <f>H4/19</f>
        <v>0.57894736842105265</v>
      </c>
      <c r="K4" s="9" t="s">
        <v>4</v>
      </c>
      <c r="L4" s="13">
        <v>2</v>
      </c>
      <c r="M4" s="14">
        <f>L4/21</f>
        <v>9.5238095238095233E-2</v>
      </c>
      <c r="N4" s="13">
        <v>18</v>
      </c>
      <c r="O4" s="21">
        <f>N4/29</f>
        <v>0.62068965517241381</v>
      </c>
      <c r="P4" s="13">
        <v>16</v>
      </c>
      <c r="Q4" s="21">
        <f>P4/31</f>
        <v>0.5161290322580645</v>
      </c>
      <c r="R4" s="13">
        <v>13</v>
      </c>
      <c r="S4" s="21">
        <f>R4/19</f>
        <v>0.68421052631578949</v>
      </c>
    </row>
    <row r="5" spans="1:19" x14ac:dyDescent="0.25">
      <c r="A5" s="10" t="s">
        <v>5</v>
      </c>
      <c r="B5" s="13">
        <v>5</v>
      </c>
      <c r="C5" s="21">
        <f t="shared" ref="C5:C11" si="0">B5/21</f>
        <v>0.23809523809523808</v>
      </c>
      <c r="D5" s="13">
        <v>6</v>
      </c>
      <c r="E5" s="14">
        <f t="shared" ref="E5:E11" si="1">D5/29</f>
        <v>0.20689655172413793</v>
      </c>
      <c r="F5" s="13">
        <v>7</v>
      </c>
      <c r="G5" s="14">
        <f t="shared" ref="G5:G11" si="2">F5/31</f>
        <v>0.22580645161290322</v>
      </c>
      <c r="H5" s="13">
        <v>3</v>
      </c>
      <c r="I5" s="14">
        <f t="shared" ref="I5:I11" si="3">H5/19</f>
        <v>0.15789473684210525</v>
      </c>
      <c r="K5" s="10" t="s">
        <v>5</v>
      </c>
      <c r="L5" s="13"/>
      <c r="M5" s="14">
        <f t="shared" ref="M5:M11" si="4">L5/21</f>
        <v>0</v>
      </c>
      <c r="N5" s="13"/>
      <c r="O5" s="14">
        <f t="shared" ref="O5:O11" si="5">N5/29</f>
        <v>0</v>
      </c>
      <c r="P5" s="13"/>
      <c r="Q5" s="14">
        <f t="shared" ref="Q5:Q11" si="6">P5/31</f>
        <v>0</v>
      </c>
      <c r="R5" s="13"/>
      <c r="S5" s="14">
        <f t="shared" ref="S5:S11" si="7">R5/19</f>
        <v>0</v>
      </c>
    </row>
    <row r="6" spans="1:19" ht="45" x14ac:dyDescent="0.25">
      <c r="A6" s="9" t="s">
        <v>6</v>
      </c>
      <c r="B6" s="13">
        <v>4</v>
      </c>
      <c r="C6" s="14">
        <f t="shared" si="0"/>
        <v>0.19047619047619047</v>
      </c>
      <c r="D6" s="13">
        <v>4</v>
      </c>
      <c r="E6" s="14">
        <f t="shared" si="1"/>
        <v>0.13793103448275862</v>
      </c>
      <c r="F6" s="13">
        <v>5</v>
      </c>
      <c r="G6" s="14">
        <f t="shared" si="2"/>
        <v>0.16129032258064516</v>
      </c>
      <c r="H6" s="13">
        <v>3</v>
      </c>
      <c r="I6" s="14">
        <f t="shared" si="3"/>
        <v>0.15789473684210525</v>
      </c>
      <c r="K6" s="9" t="s">
        <v>6</v>
      </c>
      <c r="L6" s="13">
        <v>6</v>
      </c>
      <c r="M6" s="21">
        <f t="shared" si="4"/>
        <v>0.2857142857142857</v>
      </c>
      <c r="N6" s="13">
        <v>5</v>
      </c>
      <c r="O6" s="14">
        <f t="shared" si="5"/>
        <v>0.17241379310344829</v>
      </c>
      <c r="P6" s="13">
        <v>9</v>
      </c>
      <c r="Q6" s="14">
        <f t="shared" si="6"/>
        <v>0.29032258064516131</v>
      </c>
      <c r="R6" s="13">
        <v>4</v>
      </c>
      <c r="S6" s="14">
        <f t="shared" si="7"/>
        <v>0.21052631578947367</v>
      </c>
    </row>
    <row r="7" spans="1:19" x14ac:dyDescent="0.25">
      <c r="A7" s="10" t="s">
        <v>7</v>
      </c>
      <c r="B7" s="13">
        <v>3</v>
      </c>
      <c r="C7" s="14">
        <f t="shared" si="0"/>
        <v>0.14285714285714285</v>
      </c>
      <c r="D7" s="13">
        <v>1</v>
      </c>
      <c r="E7" s="14">
        <f t="shared" si="1"/>
        <v>3.4482758620689655E-2</v>
      </c>
      <c r="F7" s="13">
        <v>2</v>
      </c>
      <c r="G7" s="14">
        <f t="shared" si="2"/>
        <v>6.4516129032258063E-2</v>
      </c>
      <c r="H7" s="13">
        <v>2</v>
      </c>
      <c r="I7" s="14">
        <f t="shared" si="3"/>
        <v>0.10526315789473684</v>
      </c>
      <c r="K7" s="10" t="s">
        <v>7</v>
      </c>
      <c r="L7" s="13">
        <v>3</v>
      </c>
      <c r="M7" s="14">
        <f t="shared" si="4"/>
        <v>0.14285714285714285</v>
      </c>
      <c r="N7" s="13"/>
      <c r="O7" s="14">
        <f t="shared" si="5"/>
        <v>0</v>
      </c>
      <c r="P7" s="13">
        <v>3</v>
      </c>
      <c r="Q7" s="14">
        <f t="shared" si="6"/>
        <v>9.6774193548387094E-2</v>
      </c>
      <c r="R7" s="13">
        <v>2</v>
      </c>
      <c r="S7" s="14">
        <f t="shared" si="7"/>
        <v>0.10526315789473684</v>
      </c>
    </row>
    <row r="8" spans="1:19" x14ac:dyDescent="0.25">
      <c r="A8" s="9" t="s">
        <v>8</v>
      </c>
      <c r="B8" s="13">
        <v>4</v>
      </c>
      <c r="C8" s="14">
        <f t="shared" si="0"/>
        <v>0.19047619047619047</v>
      </c>
      <c r="D8" s="13">
        <v>1</v>
      </c>
      <c r="E8" s="14">
        <f t="shared" si="1"/>
        <v>3.4482758620689655E-2</v>
      </c>
      <c r="F8" s="13">
        <v>1</v>
      </c>
      <c r="G8" s="14">
        <f t="shared" si="2"/>
        <v>3.2258064516129031E-2</v>
      </c>
      <c r="H8" s="13"/>
      <c r="I8" s="14">
        <f t="shared" si="3"/>
        <v>0</v>
      </c>
      <c r="K8" s="9" t="s">
        <v>8</v>
      </c>
      <c r="L8" s="13">
        <v>3</v>
      </c>
      <c r="M8" s="14">
        <f t="shared" si="4"/>
        <v>0.14285714285714285</v>
      </c>
      <c r="N8" s="13"/>
      <c r="O8" s="14">
        <f t="shared" si="5"/>
        <v>0</v>
      </c>
      <c r="P8" s="13">
        <v>2</v>
      </c>
      <c r="Q8" s="14">
        <f t="shared" si="6"/>
        <v>6.4516129032258063E-2</v>
      </c>
      <c r="R8" s="13"/>
      <c r="S8" s="14">
        <f t="shared" si="7"/>
        <v>0</v>
      </c>
    </row>
    <row r="9" spans="1:19" x14ac:dyDescent="0.25">
      <c r="A9" s="10" t="s">
        <v>9</v>
      </c>
      <c r="B9" s="13">
        <v>2</v>
      </c>
      <c r="C9" s="14">
        <f t="shared" si="0"/>
        <v>9.5238095238095233E-2</v>
      </c>
      <c r="D9" s="13">
        <v>1</v>
      </c>
      <c r="E9" s="14">
        <f t="shared" si="1"/>
        <v>3.4482758620689655E-2</v>
      </c>
      <c r="F9" s="13"/>
      <c r="G9" s="14">
        <f t="shared" si="2"/>
        <v>0</v>
      </c>
      <c r="H9" s="13"/>
      <c r="I9" s="14">
        <f t="shared" si="3"/>
        <v>0</v>
      </c>
      <c r="K9" s="10" t="s">
        <v>9</v>
      </c>
      <c r="L9" s="13">
        <v>2</v>
      </c>
      <c r="M9" s="14">
        <f t="shared" si="4"/>
        <v>9.5238095238095233E-2</v>
      </c>
      <c r="N9" s="13">
        <v>2</v>
      </c>
      <c r="O9" s="14">
        <f t="shared" si="5"/>
        <v>6.8965517241379309E-2</v>
      </c>
      <c r="P9" s="13">
        <v>1</v>
      </c>
      <c r="Q9" s="14">
        <f t="shared" si="6"/>
        <v>3.2258064516129031E-2</v>
      </c>
      <c r="R9" s="13"/>
      <c r="S9" s="14">
        <f t="shared" si="7"/>
        <v>0</v>
      </c>
    </row>
    <row r="10" spans="1:19" x14ac:dyDescent="0.25">
      <c r="A10" s="9" t="s">
        <v>10</v>
      </c>
      <c r="B10" s="13"/>
      <c r="C10" s="14">
        <f t="shared" si="0"/>
        <v>0</v>
      </c>
      <c r="D10" s="13">
        <v>1</v>
      </c>
      <c r="E10" s="14">
        <f t="shared" si="1"/>
        <v>3.4482758620689655E-2</v>
      </c>
      <c r="F10" s="13"/>
      <c r="G10" s="14">
        <f t="shared" si="2"/>
        <v>0</v>
      </c>
      <c r="H10" s="13"/>
      <c r="I10" s="14">
        <f t="shared" si="3"/>
        <v>0</v>
      </c>
      <c r="K10" s="9" t="s">
        <v>10</v>
      </c>
      <c r="L10" s="13">
        <v>5</v>
      </c>
      <c r="M10" s="14">
        <f t="shared" si="4"/>
        <v>0.23809523809523808</v>
      </c>
      <c r="N10" s="13">
        <v>4</v>
      </c>
      <c r="O10" s="14">
        <f t="shared" si="5"/>
        <v>0.13793103448275862</v>
      </c>
      <c r="P10" s="13"/>
      <c r="Q10" s="14">
        <f t="shared" si="6"/>
        <v>0</v>
      </c>
      <c r="R10" s="13"/>
      <c r="S10" s="14">
        <f t="shared" si="7"/>
        <v>0</v>
      </c>
    </row>
    <row r="11" spans="1:19" ht="15.75" thickBot="1" x14ac:dyDescent="0.3">
      <c r="A11" s="10" t="s">
        <v>11</v>
      </c>
      <c r="B11" s="15"/>
      <c r="C11" s="16">
        <f t="shared" si="0"/>
        <v>0</v>
      </c>
      <c r="D11" s="15"/>
      <c r="E11" s="16">
        <f t="shared" si="1"/>
        <v>0</v>
      </c>
      <c r="F11" s="15"/>
      <c r="G11" s="16">
        <f t="shared" si="2"/>
        <v>0</v>
      </c>
      <c r="H11" s="15"/>
      <c r="I11" s="16">
        <f t="shared" si="3"/>
        <v>0</v>
      </c>
      <c r="K11" s="10" t="s">
        <v>11</v>
      </c>
      <c r="L11" s="15"/>
      <c r="M11" s="16">
        <f t="shared" si="4"/>
        <v>0</v>
      </c>
      <c r="N11" s="15"/>
      <c r="O11" s="16">
        <f t="shared" si="5"/>
        <v>0</v>
      </c>
      <c r="P11" s="15"/>
      <c r="Q11" s="16">
        <f t="shared" si="6"/>
        <v>0</v>
      </c>
      <c r="R11" s="15"/>
      <c r="S11" s="16">
        <f t="shared" si="7"/>
        <v>0</v>
      </c>
    </row>
    <row r="12" spans="1:19" x14ac:dyDescent="0.25">
      <c r="A12" s="2" t="s">
        <v>13</v>
      </c>
      <c r="B12" s="3">
        <v>21</v>
      </c>
      <c r="C12" s="6"/>
      <c r="D12" s="3">
        <v>29</v>
      </c>
      <c r="E12" s="7"/>
      <c r="F12">
        <v>31</v>
      </c>
      <c r="H12">
        <v>19</v>
      </c>
      <c r="K12" s="2" t="s">
        <v>13</v>
      </c>
      <c r="L12" s="3">
        <v>21</v>
      </c>
      <c r="M12" s="7"/>
      <c r="N12">
        <v>29</v>
      </c>
      <c r="P12" s="3">
        <v>31</v>
      </c>
      <c r="Q12" s="7"/>
      <c r="R12">
        <v>19</v>
      </c>
    </row>
    <row r="15" spans="1:19" ht="15.75" thickBot="1" x14ac:dyDescent="0.3">
      <c r="A15" s="1" t="s">
        <v>14</v>
      </c>
      <c r="K15" s="1" t="s">
        <v>16</v>
      </c>
    </row>
    <row r="16" spans="1:19" x14ac:dyDescent="0.25">
      <c r="A16" s="8"/>
      <c r="B16" s="17" t="s">
        <v>0</v>
      </c>
      <c r="C16" s="18"/>
      <c r="D16" s="17" t="s">
        <v>1</v>
      </c>
      <c r="E16" s="18"/>
      <c r="F16" s="17" t="s">
        <v>2</v>
      </c>
      <c r="G16" s="18"/>
      <c r="H16" s="17" t="s">
        <v>3</v>
      </c>
      <c r="I16" s="18"/>
      <c r="K16" s="8"/>
      <c r="L16" s="11" t="s">
        <v>0</v>
      </c>
      <c r="M16" s="12"/>
      <c r="N16" s="11" t="s">
        <v>1</v>
      </c>
      <c r="O16" s="12"/>
      <c r="P16" s="11" t="s">
        <v>2</v>
      </c>
      <c r="Q16" s="12"/>
      <c r="R16" s="11" t="s">
        <v>3</v>
      </c>
      <c r="S16" s="12"/>
    </row>
    <row r="17" spans="1:19" ht="45" x14ac:dyDescent="0.25">
      <c r="A17" s="9" t="s">
        <v>4</v>
      </c>
      <c r="B17" s="13">
        <v>3</v>
      </c>
      <c r="C17" s="14">
        <f>B17/21</f>
        <v>0.14285714285714285</v>
      </c>
      <c r="D17" s="13">
        <v>6</v>
      </c>
      <c r="E17" s="14">
        <f>D17/29</f>
        <v>0.20689655172413793</v>
      </c>
      <c r="F17" s="13">
        <v>5</v>
      </c>
      <c r="G17" s="14">
        <f>F17/31</f>
        <v>0.16129032258064516</v>
      </c>
      <c r="H17" s="13">
        <v>2</v>
      </c>
      <c r="I17" s="14">
        <f>H17/19</f>
        <v>0.10526315789473684</v>
      </c>
      <c r="K17" s="9" t="s">
        <v>4</v>
      </c>
      <c r="L17" s="13">
        <v>3</v>
      </c>
      <c r="M17" s="14">
        <f>L17/21</f>
        <v>0.14285714285714285</v>
      </c>
      <c r="N17" s="13">
        <v>18</v>
      </c>
      <c r="O17" s="21">
        <f>N17/29</f>
        <v>0.62068965517241381</v>
      </c>
      <c r="P17" s="13">
        <v>17</v>
      </c>
      <c r="Q17" s="21">
        <f>P17/31</f>
        <v>0.54838709677419351</v>
      </c>
      <c r="R17" s="13">
        <v>13</v>
      </c>
      <c r="S17" s="21">
        <f>R17/19</f>
        <v>0.68421052631578949</v>
      </c>
    </row>
    <row r="18" spans="1:19" x14ac:dyDescent="0.25">
      <c r="A18" s="10" t="s">
        <v>5</v>
      </c>
      <c r="B18" s="13">
        <v>4</v>
      </c>
      <c r="C18" s="21">
        <f t="shared" ref="C18:C24" si="8">B18/21</f>
        <v>0.19047619047619047</v>
      </c>
      <c r="D18" s="13">
        <v>15</v>
      </c>
      <c r="E18" s="21">
        <f t="shared" ref="E18:E24" si="9">D18/29</f>
        <v>0.51724137931034486</v>
      </c>
      <c r="F18" s="13">
        <v>22</v>
      </c>
      <c r="G18" s="21">
        <f t="shared" ref="G18:G24" si="10">F18/31</f>
        <v>0.70967741935483875</v>
      </c>
      <c r="H18" s="13">
        <v>17</v>
      </c>
      <c r="I18" s="21">
        <f t="shared" ref="I18:I24" si="11">H18/19</f>
        <v>0.89473684210526316</v>
      </c>
      <c r="K18" s="10" t="s">
        <v>5</v>
      </c>
      <c r="L18" s="13"/>
      <c r="M18" s="14">
        <f t="shared" ref="M18:M24" si="12">L18/21</f>
        <v>0</v>
      </c>
      <c r="N18" s="13"/>
      <c r="O18" s="14">
        <f t="shared" ref="O18:O24" si="13">N18/29</f>
        <v>0</v>
      </c>
      <c r="P18" s="13"/>
      <c r="Q18" s="14">
        <f t="shared" ref="Q18:Q24" si="14">P18/31</f>
        <v>0</v>
      </c>
      <c r="R18" s="13"/>
      <c r="S18" s="14">
        <f t="shared" ref="S18:S24" si="15">R18/19</f>
        <v>0</v>
      </c>
    </row>
    <row r="19" spans="1:19" ht="45" x14ac:dyDescent="0.25">
      <c r="A19" s="9" t="s">
        <v>6</v>
      </c>
      <c r="B19" s="13">
        <v>4</v>
      </c>
      <c r="C19" s="21">
        <f t="shared" si="8"/>
        <v>0.19047619047619047</v>
      </c>
      <c r="D19" s="13"/>
      <c r="E19" s="14">
        <f t="shared" si="9"/>
        <v>0</v>
      </c>
      <c r="F19" s="13">
        <v>2</v>
      </c>
      <c r="G19" s="14">
        <f t="shared" si="10"/>
        <v>6.4516129032258063E-2</v>
      </c>
      <c r="H19" s="13"/>
      <c r="I19" s="14">
        <f t="shared" si="11"/>
        <v>0</v>
      </c>
      <c r="K19" s="9" t="s">
        <v>6</v>
      </c>
      <c r="L19" s="13">
        <v>6</v>
      </c>
      <c r="M19" s="21">
        <f t="shared" si="12"/>
        <v>0.2857142857142857</v>
      </c>
      <c r="N19" s="13">
        <v>5</v>
      </c>
      <c r="O19" s="14">
        <f t="shared" si="13"/>
        <v>0.17241379310344829</v>
      </c>
      <c r="P19" s="13">
        <v>10</v>
      </c>
      <c r="Q19" s="14">
        <f t="shared" si="14"/>
        <v>0.32258064516129031</v>
      </c>
      <c r="R19" s="13">
        <v>4</v>
      </c>
      <c r="S19" s="14">
        <f t="shared" si="15"/>
        <v>0.21052631578947367</v>
      </c>
    </row>
    <row r="20" spans="1:19" x14ac:dyDescent="0.25">
      <c r="A20" s="10" t="s">
        <v>7</v>
      </c>
      <c r="B20" s="13">
        <v>4</v>
      </c>
      <c r="C20" s="21">
        <f t="shared" si="8"/>
        <v>0.19047619047619047</v>
      </c>
      <c r="D20" s="13">
        <v>4</v>
      </c>
      <c r="E20" s="14">
        <f t="shared" si="9"/>
        <v>0.13793103448275862</v>
      </c>
      <c r="F20" s="13">
        <v>2</v>
      </c>
      <c r="G20" s="14">
        <f t="shared" si="10"/>
        <v>6.4516129032258063E-2</v>
      </c>
      <c r="H20" s="13"/>
      <c r="I20" s="14">
        <f t="shared" si="11"/>
        <v>0</v>
      </c>
      <c r="K20" s="10" t="s">
        <v>7</v>
      </c>
      <c r="L20" s="13">
        <v>2</v>
      </c>
      <c r="M20" s="14">
        <f t="shared" si="12"/>
        <v>9.5238095238095233E-2</v>
      </c>
      <c r="N20" s="13">
        <v>2</v>
      </c>
      <c r="O20" s="14">
        <f t="shared" si="13"/>
        <v>6.8965517241379309E-2</v>
      </c>
      <c r="P20" s="13">
        <v>2</v>
      </c>
      <c r="Q20" s="14">
        <f t="shared" si="14"/>
        <v>6.4516129032258063E-2</v>
      </c>
      <c r="R20" s="13">
        <v>2</v>
      </c>
      <c r="S20" s="14">
        <f t="shared" si="15"/>
        <v>0.10526315789473684</v>
      </c>
    </row>
    <row r="21" spans="1:19" x14ac:dyDescent="0.25">
      <c r="A21" s="9" t="s">
        <v>8</v>
      </c>
      <c r="B21" s="13">
        <v>3</v>
      </c>
      <c r="C21" s="14">
        <f t="shared" si="8"/>
        <v>0.14285714285714285</v>
      </c>
      <c r="D21" s="13">
        <v>1</v>
      </c>
      <c r="E21" s="14">
        <f t="shared" si="9"/>
        <v>3.4482758620689655E-2</v>
      </c>
      <c r="F21" s="13"/>
      <c r="G21" s="14">
        <f t="shared" si="10"/>
        <v>0</v>
      </c>
      <c r="H21" s="13"/>
      <c r="I21" s="14">
        <f t="shared" si="11"/>
        <v>0</v>
      </c>
      <c r="K21" s="9" t="s">
        <v>8</v>
      </c>
      <c r="L21" s="13">
        <v>1</v>
      </c>
      <c r="M21" s="14">
        <f t="shared" si="12"/>
        <v>4.7619047619047616E-2</v>
      </c>
      <c r="N21" s="13">
        <v>1</v>
      </c>
      <c r="O21" s="14">
        <f t="shared" si="13"/>
        <v>3.4482758620689655E-2</v>
      </c>
      <c r="P21" s="13">
        <v>1</v>
      </c>
      <c r="Q21" s="14">
        <f t="shared" si="14"/>
        <v>3.2258064516129031E-2</v>
      </c>
      <c r="R21" s="13"/>
      <c r="S21" s="14">
        <f t="shared" si="15"/>
        <v>0</v>
      </c>
    </row>
    <row r="22" spans="1:19" x14ac:dyDescent="0.25">
      <c r="A22" s="10" t="s">
        <v>9</v>
      </c>
      <c r="B22" s="13"/>
      <c r="C22" s="14">
        <f t="shared" si="8"/>
        <v>0</v>
      </c>
      <c r="D22" s="13"/>
      <c r="E22" s="14">
        <f t="shared" si="9"/>
        <v>0</v>
      </c>
      <c r="F22" s="13"/>
      <c r="G22" s="14">
        <f t="shared" si="10"/>
        <v>0</v>
      </c>
      <c r="H22" s="13"/>
      <c r="I22" s="14">
        <f t="shared" si="11"/>
        <v>0</v>
      </c>
      <c r="K22" s="10" t="s">
        <v>9</v>
      </c>
      <c r="L22" s="13">
        <v>2</v>
      </c>
      <c r="M22" s="14">
        <f t="shared" si="12"/>
        <v>9.5238095238095233E-2</v>
      </c>
      <c r="N22" s="13">
        <v>2</v>
      </c>
      <c r="O22" s="14">
        <f t="shared" si="13"/>
        <v>6.8965517241379309E-2</v>
      </c>
      <c r="P22" s="13">
        <v>1</v>
      </c>
      <c r="Q22" s="14">
        <f t="shared" si="14"/>
        <v>3.2258064516129031E-2</v>
      </c>
      <c r="R22" s="13"/>
      <c r="S22" s="14">
        <f t="shared" si="15"/>
        <v>0</v>
      </c>
    </row>
    <row r="23" spans="1:19" x14ac:dyDescent="0.25">
      <c r="A23" s="9" t="s">
        <v>10</v>
      </c>
      <c r="B23" s="13">
        <v>3</v>
      </c>
      <c r="C23" s="14">
        <f t="shared" si="8"/>
        <v>0.14285714285714285</v>
      </c>
      <c r="D23" s="13">
        <v>3</v>
      </c>
      <c r="E23" s="14">
        <f t="shared" si="9"/>
        <v>0.10344827586206896</v>
      </c>
      <c r="F23" s="13"/>
      <c r="G23" s="14">
        <f t="shared" si="10"/>
        <v>0</v>
      </c>
      <c r="H23" s="13"/>
      <c r="I23" s="14">
        <f t="shared" si="11"/>
        <v>0</v>
      </c>
      <c r="K23" s="9" t="s">
        <v>10</v>
      </c>
      <c r="L23" s="13">
        <v>6</v>
      </c>
      <c r="M23" s="14">
        <f t="shared" si="12"/>
        <v>0.2857142857142857</v>
      </c>
      <c r="N23" s="13">
        <v>1</v>
      </c>
      <c r="O23" s="14">
        <f t="shared" si="13"/>
        <v>3.4482758620689655E-2</v>
      </c>
      <c r="P23" s="13"/>
      <c r="Q23" s="14">
        <f t="shared" si="14"/>
        <v>0</v>
      </c>
      <c r="R23" s="13"/>
      <c r="S23" s="14">
        <f t="shared" si="15"/>
        <v>0</v>
      </c>
    </row>
    <row r="24" spans="1:19" ht="15.75" thickBot="1" x14ac:dyDescent="0.3">
      <c r="A24" s="10" t="s">
        <v>11</v>
      </c>
      <c r="B24" s="15"/>
      <c r="C24" s="16">
        <f t="shared" si="8"/>
        <v>0</v>
      </c>
      <c r="D24" s="15"/>
      <c r="E24" s="16">
        <f t="shared" si="9"/>
        <v>0</v>
      </c>
      <c r="F24" s="15"/>
      <c r="G24" s="16">
        <f t="shared" si="10"/>
        <v>0</v>
      </c>
      <c r="H24" s="15"/>
      <c r="I24" s="16">
        <f t="shared" si="11"/>
        <v>0</v>
      </c>
      <c r="K24" s="10" t="s">
        <v>11</v>
      </c>
      <c r="L24" s="15">
        <v>1</v>
      </c>
      <c r="M24" s="16">
        <f t="shared" si="12"/>
        <v>4.7619047619047616E-2</v>
      </c>
      <c r="N24" s="15"/>
      <c r="O24" s="16">
        <f t="shared" si="13"/>
        <v>0</v>
      </c>
      <c r="P24" s="15"/>
      <c r="Q24" s="16">
        <f t="shared" si="14"/>
        <v>0</v>
      </c>
      <c r="R24" s="15"/>
      <c r="S24" s="16">
        <f t="shared" si="15"/>
        <v>0</v>
      </c>
    </row>
    <row r="25" spans="1:19" x14ac:dyDescent="0.25">
      <c r="A25" s="2" t="s">
        <v>13</v>
      </c>
      <c r="B25" s="3">
        <v>21</v>
      </c>
      <c r="C25" s="6"/>
      <c r="D25" s="3">
        <v>29</v>
      </c>
      <c r="E25" s="7"/>
      <c r="F25" s="4">
        <v>31</v>
      </c>
      <c r="G25" s="7"/>
      <c r="H25">
        <v>19</v>
      </c>
      <c r="K25" s="2" t="s">
        <v>13</v>
      </c>
      <c r="L25" s="3">
        <v>21</v>
      </c>
      <c r="M25" s="6"/>
      <c r="N25" s="3">
        <v>29</v>
      </c>
      <c r="O25" s="6"/>
      <c r="P25" s="3">
        <v>31</v>
      </c>
      <c r="Q25" s="7"/>
      <c r="R25">
        <v>19</v>
      </c>
    </row>
  </sheetData>
  <pageMargins left="0.7" right="0.7" top="0.75" bottom="0.75" header="0.3" footer="0.3"/>
  <pageSetup scale="6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2019-04-03T19:24:15Z</dcterms:created>
  <dcterms:modified xsi:type="dcterms:W3CDTF">2019-04-03T19:24:22Z</dcterms:modified>
</cp:coreProperties>
</file>