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05" windowWidth="14805" windowHeight="7710" tabRatio="912" activeTab="5"/>
  </bookViews>
  <sheets>
    <sheet name="ADL education studies CT" sheetId="4" r:id="rId1"/>
    <sheet name="Meta-analysis" sheetId="12" r:id="rId2"/>
    <sheet name="Bias" sheetId="10" r:id="rId3"/>
    <sheet name="Data quality" sheetId="9" r:id="rId4"/>
    <sheet name="Forest plots" sheetId="8" r:id="rId5"/>
    <sheet name="Results summary" sheetId="13" r:id="rId6"/>
  </sheets>
  <calcPr calcId="152511"/>
</workbook>
</file>

<file path=xl/calcChain.xml><?xml version="1.0" encoding="utf-8"?>
<calcChain xmlns="http://schemas.openxmlformats.org/spreadsheetml/2006/main">
  <c r="D16" i="13" l="1"/>
  <c r="M4" i="8" l="1"/>
  <c r="M5" i="8"/>
  <c r="M6" i="8"/>
  <c r="M7" i="8"/>
  <c r="M8" i="8"/>
  <c r="M9" i="8"/>
  <c r="M10" i="8"/>
  <c r="M11" i="8"/>
  <c r="M12" i="8"/>
  <c r="M13" i="8"/>
  <c r="M14" i="8"/>
  <c r="M15" i="8"/>
  <c r="M3" i="8"/>
  <c r="J4" i="8"/>
  <c r="J5" i="8"/>
  <c r="J6" i="8"/>
  <c r="J7" i="8"/>
  <c r="J8" i="8"/>
  <c r="J9" i="8"/>
  <c r="J10" i="8"/>
  <c r="J11" i="8"/>
  <c r="J12" i="8"/>
  <c r="J13" i="8"/>
  <c r="J14" i="8"/>
  <c r="J15" i="8"/>
  <c r="J3" i="8"/>
  <c r="AD51" i="9" l="1"/>
  <c r="AD52" i="9"/>
  <c r="AD53" i="9"/>
  <c r="AD50" i="9"/>
</calcChain>
</file>

<file path=xl/sharedStrings.xml><?xml version="1.0" encoding="utf-8"?>
<sst xmlns="http://schemas.openxmlformats.org/spreadsheetml/2006/main" count="430" uniqueCount="301">
  <si>
    <t>References</t>
  </si>
  <si>
    <t>Results</t>
  </si>
  <si>
    <t>Scope</t>
  </si>
  <si>
    <t>Data</t>
  </si>
  <si>
    <t>Measures</t>
  </si>
  <si>
    <t xml:space="preserve">Design, participants and response rate </t>
  </si>
  <si>
    <t>Table : Experimental design ADL education studies</t>
  </si>
  <si>
    <t>Rice, et al., 2014</t>
  </si>
  <si>
    <t>Rice, et al., 2013</t>
  </si>
  <si>
    <t>Ljungberg, et al., 2011</t>
  </si>
  <si>
    <t>Interventions</t>
  </si>
  <si>
    <t>Intervention time-scale</t>
  </si>
  <si>
    <t>Allthrough stay in inpatient, 3-4 hours per day during PT and OT intervetnions</t>
  </si>
  <si>
    <t>T1: at discharge from inpatient rehabilitation, T2: at 6 months postdischarge, T3: at 1 year postdischarge</t>
  </si>
  <si>
    <t>Intakes</t>
  </si>
  <si>
    <t>Statistics</t>
  </si>
  <si>
    <t>PT: Physiotherapst, OT: Occupational therapist, IG: Intervention group, CG: Control group, ADL: Activities of Daily Living, WH: Wheelchair, UL: Upper limb, MWC: Manual wheelchair</t>
  </si>
  <si>
    <t>C</t>
  </si>
  <si>
    <t>B</t>
  </si>
  <si>
    <t>A</t>
  </si>
  <si>
    <t>P-Value</t>
  </si>
  <si>
    <t>SE</t>
  </si>
  <si>
    <r>
      <t xml:space="preserve">Downs SH, Black N (1998). The feasibility of creating a checklist for the assessment of the methodological quality both of randomised and non-randomised studies of health care interventions. </t>
    </r>
    <r>
      <rPr>
        <i/>
        <sz val="9"/>
        <color theme="1"/>
        <rFont val="Calibri"/>
        <family val="2"/>
      </rPr>
      <t xml:space="preserve">J Epidemiol Community Health, </t>
    </r>
    <r>
      <rPr>
        <sz val="9"/>
        <color theme="1"/>
        <rFont val="Calibri"/>
        <family val="2"/>
      </rPr>
      <t>52:377–384.</t>
    </r>
  </si>
  <si>
    <t>Checklist for measuring study quality (Downs and Black, 1998)</t>
  </si>
  <si>
    <t>Reporting</t>
  </si>
  <si>
    <r>
      <t xml:space="preserve">Does the study provide estimates of the random variability in the data for the main outcomes? </t>
    </r>
    <r>
      <rPr>
        <sz val="9"/>
        <color theme="1"/>
        <rFont val="Bookman Old Style"/>
        <family val="1"/>
      </rPr>
      <t>In non normally distributed data the inter-quartile range of results should be reported. In normally distributed data the standard error, standard deviation or confi- dence intervals should be reported. If the distribution of the data is not described, it must be assumed that the estimates used were appropriate and the question should be answered yes.</t>
    </r>
  </si>
  <si>
    <t>Is the hypothesis/aim/objective of the study clearly described?</t>
  </si>
  <si>
    <t>Are the main outcomes to be measured clearly described in the Introduction or Methods section? If the main outcomes are first mentioned in the Results section, the question should be answered no.</t>
  </si>
  <si>
    <t>Are the characteristics of the patients included in the study clearly described ? In cohort studies and trials, inclusion and/or exclusion criteria should be given. In case-control studies, a case-definition and the source for controls should be given.</t>
  </si>
  <si>
    <t>Are the interventions of interest clearly described? Treatments and placebo (where relevant) that are to be compared should be clearly described.</t>
  </si>
  <si>
    <t>Are the distributions of principal confounders in each group of subjects to be compared clearly described? A list of principal confounders is provided.</t>
  </si>
  <si>
    <t>Are the main findings of the study clearly described? Simple outcome data (including denomina- tors and numerators) should be reported for all major findings so that the reader can check the major analyses and conclusions. (This question does not cover statistical tests which are considered below).</t>
  </si>
  <si>
    <r>
      <rPr>
        <sz val="9"/>
        <color theme="1"/>
        <rFont val="Cambria"/>
        <family val="1"/>
      </rPr>
      <t xml:space="preserve">Have all important adverse events that may be a consequence of the intervention been reported? </t>
    </r>
    <r>
      <rPr>
        <sz val="9"/>
        <color theme="1"/>
        <rFont val="Bookman Old Style"/>
        <family val="1"/>
      </rPr>
      <t>This should be answered yes if the study demonstrates that there was a comprehen- sive attempt to measure adverse events. (A list of possible adverse events is provided).</t>
    </r>
  </si>
  <si>
    <t>Have actual probability values been report- ed(e.g. 0.035 rather than &lt;0.05) for the main outcomes except where the probability value is less than 0.001?</t>
  </si>
  <si>
    <t>Have the characteristics of patients lost to follow-up been described? This should be answered yes where there were no losses to follow-up or where losses to follow-up were so small that findings would be unaVected by their inclusion. This should be answered no where a study does not report the number of patients lost to follow-up.</t>
  </si>
  <si>
    <t>Yes (1)/No (0)</t>
  </si>
  <si>
    <t>Score</t>
  </si>
  <si>
    <t>External validity: All the following criteria attempt to address the representativeness of the findings of the study and whether they may be generalised to the population from which the study subjects were derived.</t>
  </si>
  <si>
    <t xml:space="preserve">Were the subjects asked to participate in the study representative of the entire population from which they were recruited?
The study must identify the source popu- lation for patients and describe how the patients were selected. Patients would be representative if they comprised the entire source population, an unselected sample of consecutive patients, or a random sam- ple. Random sampling is only feasible where a list of all members of the relevant population exists. Where a study does not report the proportion of the source popu- lation from which the patients are derived, the question should be answered as unable to determine.
</t>
  </si>
  <si>
    <t>yes (1)/No (0)/unable to determine (0)</t>
  </si>
  <si>
    <t>Were those subjects who were prepared to par- ticipate representative of the entire population from which they were recruited?
The proportion of those asked who agreed should be stated. Validation that the sample was representative would include demonstrating that the distribution of the main confounding factors was the same in the study sample and the source popula- tion.</t>
  </si>
  <si>
    <t>Internal validity - bias</t>
  </si>
  <si>
    <t>Was an attempt made to blind those measuring the main outcomes of the intervention?</t>
  </si>
  <si>
    <t>13. Were the staV, places, and facilities where the patients were treated, representative of the treatment the majority of patients receive? For the question to be answered yes the study should demonstrate that the inter- vention was representative of that in use in the source population. The question should be answered no if, for example, the intervention was undertaken in a specialist centre unrepresentative of the hospitals most of the source population would attend.</t>
  </si>
  <si>
    <t>Was an attempt made to blind study subjects to the intervention they have received ? For studies where the patients would have no way of knowing which intervention they received, this should be answered yes.</t>
  </si>
  <si>
    <t xml:space="preserve">If any of the results of the study were based on “data dredging”, was this made clear?
Any analyses that had not been planned at the outset of the study should be clearly indicated. If no retrospective unplanned subgroup analyses were reported, then answer yes.
</t>
  </si>
  <si>
    <t xml:space="preserve">In trials and cohort studies, do the analyses adjust for diVerent lengths of follow-up of patients, or in case-control studies, is the time period between the intervention and outcome the same for cases and controls ?
Where follow-up was the same for all study patients the answer should yes. If diVerent lengths of follow-up were adjusted for by, for example, survival analysis the answer should be yes. Studies where diVerences in follow-up are ignored should be answered no.
</t>
  </si>
  <si>
    <t xml:space="preserve">Were the statistical tests used to assess the main outcomes appropriate?
The statistical techniques used must be appropriate to the data. For example non- parametric methods should be used for small sample sizes. Where little statistical analysis has been undertaken but where there is no evidence of bias, the question should be answered yes. If the distribution of the data (normal or not) is not described it must be assumed that the estimates used were appropriate and the question should be answered yes.
</t>
  </si>
  <si>
    <t>Was compliance with the intervention/s reli- able?
Where there was non compliance with the allocated treatment or where there was contamination of one group, the question should be answered no. For studies where the eVect of any misclassification was likely to bias any association to the null, the question should be answered yes.</t>
  </si>
  <si>
    <t>Were the main outcome measures used accurate (valid and reliable)? For studies where the outcome measures are clearly described, the question should be answered yes. For studies which refer to other work or that demonstrates the outcome measures are accurate, the ques- tion should be answered as yes.</t>
  </si>
  <si>
    <t>Internal validity - confounding (selection bias)</t>
  </si>
  <si>
    <t>D</t>
  </si>
  <si>
    <t>Were the patients in diVerent intervention groups (trials and cohort studies) or were the cases and controls (case-control studies) recruited from the same population?
For example, patients for all comparison groups should be selected from the same hospital. The question should be answered unable to determine for cohort and case- control studies where there is no informa- tion concerning the source of patients included in the study.</t>
  </si>
  <si>
    <t>Were study subjects in diVerent intervention groups (trials and cohort studies) or were the cases and controls (case-control studies) recruited over the same period of time? For a study which does not specify the time period over which patients were recruited, the question should be answered as unable to determine.</t>
  </si>
  <si>
    <t xml:space="preserve">Were study subjects randomised to intervention groups? Studies which state that subjects wereran- domised should be answered yes except where method of randomisation would not ensure random allocation. For example alternate allocation would score no be- cause it is predictable.
</t>
  </si>
  <si>
    <t>Was the randomised intervention assignment concealed from both patients and health care staV until recruitment was complete and irrevocable? All non-randomised studies should be answered no. If assignment was concealed from patients but not from staV, it should be answered no.</t>
  </si>
  <si>
    <t>Was there adequate adjustment for confound- ing in the analyses from which the main find- ings were drawn? This question should be answered no for trials if: the main conclusions of the study were based on analyses of treatment rather than intention to treat; the distribution of known confounders in the diVerent treat- ment groups was not described; or the dis- tribution of known confounders diVered between the treatment groups but was not taken into account in the analyses. In non- randomised studies if the eVect of the main confounders was not investigated or con- founding was demonstrated but no adjust- ment was made in the final analyses the question should be answered as no.</t>
  </si>
  <si>
    <t xml:space="preserve">Were losses of patients to follow-up taken into account? If the numbers of patients lost to follow-up are not reported, the question should be answered as unable to determine. If the proportion lost to follow-up was too small to aVect the main findings, the question should be answered yes.
</t>
  </si>
  <si>
    <t>Power</t>
  </si>
  <si>
    <t>Did the study have suYcient power to detect a clinically important eVect where the probabil- ity value for a diVerence being due to chance is less than 5%?  Sample sizes have been calculated to detect a diVerence of x% and y%.</t>
  </si>
  <si>
    <t>E</t>
  </si>
  <si>
    <r>
      <t xml:space="preserve">Size of </t>
    </r>
    <r>
      <rPr>
        <i/>
        <sz val="6.5"/>
        <color theme="1"/>
        <rFont val="Cambria"/>
        <family val="1"/>
      </rPr>
      <t xml:space="preserve">smallest </t>
    </r>
    <r>
      <rPr>
        <sz val="6.5"/>
        <color theme="1"/>
        <rFont val="Bookman Old Style"/>
        <family val="1"/>
      </rPr>
      <t>intervention group</t>
    </r>
  </si>
  <si>
    <r>
      <t>&lt;n</t>
    </r>
    <r>
      <rPr>
        <sz val="3.5"/>
        <color theme="1"/>
        <rFont val="Bookman Old Style"/>
        <family val="1"/>
      </rPr>
      <t>1</t>
    </r>
  </si>
  <si>
    <r>
      <t>n</t>
    </r>
    <r>
      <rPr>
        <sz val="3.5"/>
        <color theme="1"/>
        <rFont val="Bookman Old Style"/>
        <family val="1"/>
      </rPr>
      <t>1</t>
    </r>
    <r>
      <rPr>
        <sz val="6.5"/>
        <color theme="1"/>
        <rFont val="Bookman Old Style"/>
        <family val="1"/>
      </rPr>
      <t>–n</t>
    </r>
    <r>
      <rPr>
        <sz val="3.5"/>
        <color theme="1"/>
        <rFont val="Bookman Old Style"/>
        <family val="1"/>
      </rPr>
      <t>2</t>
    </r>
  </si>
  <si>
    <r>
      <t>n</t>
    </r>
    <r>
      <rPr>
        <sz val="3.5"/>
        <color theme="1"/>
        <rFont val="Bookman Old Style"/>
        <family val="1"/>
      </rPr>
      <t>3</t>
    </r>
    <r>
      <rPr>
        <sz val="6.5"/>
        <color theme="1"/>
        <rFont val="Bookman Old Style"/>
        <family val="1"/>
      </rPr>
      <t>–n</t>
    </r>
    <r>
      <rPr>
        <sz val="3.5"/>
        <color theme="1"/>
        <rFont val="Bookman Old Style"/>
        <family val="1"/>
      </rPr>
      <t>4</t>
    </r>
  </si>
  <si>
    <r>
      <t>n</t>
    </r>
    <r>
      <rPr>
        <sz val="3.5"/>
        <color theme="1"/>
        <rFont val="Bookman Old Style"/>
        <family val="1"/>
      </rPr>
      <t>5</t>
    </r>
    <r>
      <rPr>
        <sz val="6.5"/>
        <color theme="1"/>
        <rFont val="Bookman Old Style"/>
        <family val="1"/>
      </rPr>
      <t>–n</t>
    </r>
    <r>
      <rPr>
        <sz val="3.5"/>
        <color theme="1"/>
        <rFont val="Bookman Old Style"/>
        <family val="1"/>
      </rPr>
      <t>6</t>
    </r>
  </si>
  <si>
    <r>
      <t>n</t>
    </r>
    <r>
      <rPr>
        <sz val="3.5"/>
        <color theme="1"/>
        <rFont val="Bookman Old Style"/>
        <family val="1"/>
      </rPr>
      <t>7</t>
    </r>
    <r>
      <rPr>
        <sz val="6.5"/>
        <color theme="1"/>
        <rFont val="Bookman Old Style"/>
        <family val="1"/>
      </rPr>
      <t>–n</t>
    </r>
    <r>
      <rPr>
        <sz val="3.5"/>
        <color theme="1"/>
        <rFont val="Bookman Old Style"/>
        <family val="1"/>
      </rPr>
      <t>8</t>
    </r>
  </si>
  <si>
    <t>F</t>
  </si>
  <si>
    <r>
      <t>n</t>
    </r>
    <r>
      <rPr>
        <sz val="3.5"/>
        <color theme="1"/>
        <rFont val="Bookman Old Style"/>
        <family val="1"/>
      </rPr>
      <t>8</t>
    </r>
    <r>
      <rPr>
        <sz val="6.5"/>
        <color theme="1"/>
        <rFont val="Bookman Old Style"/>
        <family val="1"/>
      </rPr>
      <t>+</t>
    </r>
  </si>
  <si>
    <t>Yes (2)/Partially (1)/No (0)</t>
  </si>
  <si>
    <t>Assessment</t>
  </si>
  <si>
    <t xml:space="preserve">References
</t>
  </si>
  <si>
    <t>Counteractive measures</t>
  </si>
  <si>
    <t xml:space="preserve">This is in essence similar to a power calculation. Decide on what constitutes a clinically or socially significant difference between the two groups being compared  (eg difference in desired outcome 60% versus 50% success). Select a probability value for such a difference – we suggest 5% as commonly accepted value. Select a range of study powers against which you want to assess papers. These are represented as A to F in Question 27. For example, A=70%, B=80%, C=85%, D=90%, E=95%, F=99%. You can now determine the number of subjects that would need to be in the smallest group (though the likelihood is there will be the same number in all groups in the study in question). These are designated as n1 to n8. These can be derived from standard software for calculating sample sizes for randomised trials. Now you can use Question 27 to assess the power of all the studies being assessed by applying the number of subjects in the smallest group to the table and the right-hand column gives you the value (from 0 to 5). </t>
  </si>
  <si>
    <t>Quality score (28)</t>
  </si>
  <si>
    <t>Study</t>
  </si>
  <si>
    <t>Quality</t>
  </si>
  <si>
    <t xml:space="preserve">ADL education: preservation of UL health in MWC users with SCI </t>
  </si>
  <si>
    <t>Setting and year of study</t>
  </si>
  <si>
    <t>Inpatient rehabilitation setting, March 2007-December 2011</t>
  </si>
  <si>
    <t xml:space="preserve">Sampling bias </t>
  </si>
  <si>
    <t xml:space="preserve">Measurement bias </t>
  </si>
  <si>
    <t>Ethical approval</t>
  </si>
  <si>
    <t>Participation consent</t>
  </si>
  <si>
    <t>Other types of bias</t>
  </si>
  <si>
    <t>Obtained</t>
  </si>
  <si>
    <t>Written consent was obtained</t>
  </si>
  <si>
    <t>Contamination bias: familarity of health professionals with educational programe (intervention)</t>
  </si>
  <si>
    <t>Risk of maturity bias due to age and long length of stay in inpatient: other positive or negative factors intervening with treatment outcomes</t>
  </si>
  <si>
    <t xml:space="preserve">Participants scored &gt;17/25 on a modified Meni-Mental State Examination. A stratifeid sample was used. </t>
  </si>
  <si>
    <t>Educators (1 physical therapist and 1 occupational therapist) followed a strict education protocol.</t>
  </si>
  <si>
    <t>IG: In addition to standard care, reveived a WH education protocol (clinical practice guidelines, structured, multifacited, and interactive education, Handouts, pictures, and videos), provided by 1 PT and 1 OT, CG: received a standard care</t>
  </si>
  <si>
    <t>Manual wheelchair propulsion testing in two different environment: in hospital and at home</t>
  </si>
  <si>
    <t>Strict criteria to assure matching of two surfaces</t>
  </si>
  <si>
    <t>Some of patients (7) were no longer wheelchaire users</t>
  </si>
  <si>
    <t>Medical complications</t>
  </si>
  <si>
    <t>Equal randomization</t>
  </si>
  <si>
    <t xml:space="preserve">IG: In addition to standard care, reveived a transfer education protocol (clinical practice guidelines, Clinical practice guidelines for preservation of upper limb  function), provided by 1 PT and 1 OT, CG: received a standard care    </t>
  </si>
  <si>
    <t>Transfer Assessment Instrument (TAI)</t>
  </si>
  <si>
    <t>ADL education: Transfer quality in new full-time WH users with SCI</t>
  </si>
  <si>
    <t>Allthrough stay in inpatient</t>
  </si>
  <si>
    <t>Four times during the first year after injury, T1: at discharge from inpatient rehabilitation, T2: at 6 weeks postdischarge, T3: at 6 months postdischarge, and T4: at 1 year postdischarge</t>
  </si>
  <si>
    <t>Reliability of measures</t>
  </si>
  <si>
    <t>Validity of measures</t>
  </si>
  <si>
    <t>Not reported</t>
  </si>
  <si>
    <t xml:space="preserve">The educational protocol was made clear, concise, sufficiently detailed, and easily understood and then organized into education modules. Satisfaction with life and participation tools (SWLS and CHART) were valid </t>
  </si>
  <si>
    <t>Moderate reliability, Interrater test: .642, intrarater test: .35-.89</t>
  </si>
  <si>
    <t>No significant difference was seen in WH setup (p&gt;.05: 0.295-0.898), WH selection (p&gt;.05: 0.130-0.755), pain, satisfaction with life, and participation (p&gt;.05).</t>
  </si>
  <si>
    <t>Transfer quality across all the times didn't reach significance IG (mean±SE: 8.73±.6) compared with SCG (mean±SE: 8.35±.14), P=.075, assisted sitting pivot transfer was higher quality in IG (mean±SE: 9.43±.55) compared with SCG (mean±SE: 7.81±.46), P=.026, dependent transfer was higher quality in IG (mean±SE: 9.14±.34) compared with SCG (mean±SE: 8.09±.29), P=.019</t>
  </si>
  <si>
    <t>MWC= Manual wheelchair, CPG=Clinical Practice Guidelines</t>
  </si>
  <si>
    <t>WH= Wheelchair</t>
  </si>
  <si>
    <t>IG= Intervention group, SCG=Standard care group</t>
  </si>
  <si>
    <t>WUSPI=Wheelchair Users Shoulder Pain Index, NRS=Numeric Rating Scale</t>
  </si>
  <si>
    <t>Moderate size sample, high withdrawal rate (35.7%) due to acute nature of study participants</t>
  </si>
  <si>
    <t>Exposure bias: interaction of musculoskeletal and neuropathic pain, counteractive measure: equal randomization</t>
  </si>
  <si>
    <t>Limited eligibility criterion reduces matching</t>
  </si>
  <si>
    <t>High rate of withdraws (34) and drop outs (22) out of 93, 15 (40.5%) out of 37 withdrew before completing study as no longer being a full-time WC user, No withdrawal due to intervention, complications, death or transportation accessibility.</t>
  </si>
  <si>
    <t>Single blinded</t>
  </si>
  <si>
    <t>Randomization scheme produced unequal study groups</t>
  </si>
  <si>
    <t>Frequent change of wheelchair during inpatient stay</t>
  </si>
  <si>
    <t>High withdraw at one year (50%)</t>
  </si>
  <si>
    <t>TAI has moderate reliability</t>
  </si>
  <si>
    <t>Impact of SCI education (involving ADL education) on self-efficacy and prevention of medical complications</t>
  </si>
  <si>
    <t>National Rehabilitation Hospital in Washington DC</t>
  </si>
  <si>
    <t xml:space="preserve">T1: within 2 weeks of patient being mobilised, T2: upon patient transfer to the pre-discharge ward </t>
  </si>
  <si>
    <t>The mean time from admission to the first Needs Assessment was 92.5 days (range 6 ± 245 days), and the mean time between the first and the second Needs Assessment was 95 days (range 17 ± 235 days).</t>
  </si>
  <si>
    <t>Using self-report data</t>
  </si>
  <si>
    <t>Motivation and communication ability were assessed during the conversations that took place during the interview and training process.</t>
  </si>
  <si>
    <t xml:space="preserve">T1: on entering the program, T2: six months after enrolment </t>
  </si>
  <si>
    <t xml:space="preserve">The General Self-Efficacy Scale (GSEF), Medical Complications Tracking Form (MCTF), Neuropathic Pain Intensity Rating Scale, and A qualitative in-depth exit interview </t>
  </si>
  <si>
    <t xml:space="preserve">A oneyear peer mentoring program led by 5 mentors (four peer mentors and one supervisor mentor, two mentors were more than 10 years postinjury). The program includs education on WH transfers during inpatient care and on discharge the aim was tracking medical complications and assisting SCI individuals with adjusting to life after SCI. </t>
  </si>
  <si>
    <t>Weekly contacts take place for three months, followed by three months of biweekly contacts and six months of monthly contact (total of one year contact). For the first three months, newly enrolled mentees met with their mentor weekly in person at the hospital or over the phone. After discharge mentors contact mentees by phone or meet in person if needed.</t>
  </si>
  <si>
    <t>Inpatient rehabilitation setting, University of Pittsburgh Medical Center Rehabilitation Institute in Pittsburgh, Pennsylvania, March 2007-December 2012</t>
  </si>
  <si>
    <t>Independent variable: Clinical practice guidelines for preservation of UL function, Dependent variables: WH transfer (TAI). SPSS (V.19) and SAS Proc Mixed repeated-measures program, Significance: P=.05, Tests: Shapiro-Wilk test for normality of distribution, Mixed-model analysis of variance, Chi-square/Fisher exact analysis.</t>
  </si>
  <si>
    <t>Single blinded RCT, N=37 volunteers, Randomization: IG (%):12(32.4), SCG (%):25(67.5), eligible first-time manual WH users with SCI, recruited from 93 candidates, Age: 38.3 (SD: 15.9) years, had a non-progressive SCI with neurological deficits, were anticipated to be full-time WH users, and scored &gt;17/25 on a modified Meni-Mental State Examination.</t>
  </si>
  <si>
    <t>Single blinded, RCT, N=70 volunteers, Randomization: IG (%):32(45.7), SCG (%):38(54.3), eligible first-time WH users with SCI, recruited from 280 candidates, Age: 46.5 (SD: 16.7) years, had a non-progressive SCI with neurological deficits, were anticipated to be full-time WH users, and scored &gt;17/25 on a modified Meni-Mental State Examination.</t>
  </si>
  <si>
    <t>Medical complications (MCTF): doctor visits and medical complications decreased between 0-6 months and 7-12 months, P: .001-.046</t>
  </si>
  <si>
    <t>Exit interview with mentees</t>
  </si>
  <si>
    <t>Mentees were satisfied and perceived the mentors as very knowledgeable about how to successfully live with SCI and secondary complications after SCI. Mentees provided an average rate of 4.22 on five-point Likert scale, with five being ‘excellent’. Suggestions: on how to improve the programme included more extensive in person contact and community outings such as riding the metro and visiting a restaurant.</t>
  </si>
  <si>
    <t xml:space="preserve">Small, non-random, uncontrol sample, A formal assessment of the motivation or the linguistic competence of peer mentor candidates was not performed which reduces matching. </t>
  </si>
  <si>
    <t>Maturation bias (the study took one year)</t>
  </si>
  <si>
    <t>Inpatient rehabilitation setting (National spinal injuries centre in the United Kingdom), between July 1994 and December 1997</t>
  </si>
  <si>
    <t>The Needs Assessment Checklist</t>
  </si>
  <si>
    <t>Quasi-experimental, non-random, uncontrolled pretest/post-test, Participants: newly acquired SCI resulted in moderate to severe neurological deficits, N=24 (out of 37 enrolled in the study, 13 dropout mainly due to disconnected phone numbers), Eligibility: minimum age 18 years, admitted to NRH within one year of SCI, motivation to regularly interact with their peer mentor, ability to communicate in English. Patients with cancer-related SCI were ineligible, Age: 35.38 (19-69) years, Level of education: 6th-11th grade 10(27%), H.S diploma or GED 19(51%), Bachelor 5(14%), Master 3(8%).</t>
  </si>
  <si>
    <t xml:space="preserve"> Quasi-experimental, non-random, uncontrolled pretest/post-test, 82 adults diagnosed with SCI, mean age of participants 41 years (range: 16 and 74)</t>
  </si>
  <si>
    <t xml:space="preserve">Impact of the Needs Assessment Goal Planning Program on independence </t>
  </si>
  <si>
    <t>The Nees assessment Goal Planning Program</t>
  </si>
  <si>
    <t>WH setup, WH selection, WH propulsion biomechanics (Smart-Wheel), Pain using Wheelchair Users Shoulder Pain Index (WUSPI) and Numeric Pain Rating Scale (NRS), Satisfaction With Life Scale (SWLS), Craig Handicap Assessment and Reporting Techniques (CHART)</t>
  </si>
  <si>
    <t>TAI=Transfer Assessment Instrument</t>
  </si>
  <si>
    <t>NAC=Needs assessment checklist</t>
  </si>
  <si>
    <t xml:space="preserve">WUSPI=Wheelchair Users Shoulder Pain Index </t>
  </si>
  <si>
    <t xml:space="preserve">SWLS=Satisfaction With Life Scale, CHART=Craig Handicap Assessment and Reporting Techniques </t>
  </si>
  <si>
    <t>Variables</t>
  </si>
  <si>
    <t>Age (y):</t>
  </si>
  <si>
    <r>
      <t xml:space="preserve">mean </t>
    </r>
    <r>
      <rPr>
        <sz val="9"/>
        <color theme="1"/>
        <rFont val="Calibri"/>
        <family val="2"/>
      </rPr>
      <t>±</t>
    </r>
  </si>
  <si>
    <t>SD</t>
  </si>
  <si>
    <t>Range in years (19-69)</t>
  </si>
  <si>
    <t>Range in years (16-74)</t>
  </si>
  <si>
    <t>Length of stay (d):</t>
  </si>
  <si>
    <r>
      <t xml:space="preserve">mean </t>
    </r>
    <r>
      <rPr>
        <sz val="9"/>
        <color rgb="FF000000"/>
        <rFont val="Calibri"/>
        <family val="2"/>
      </rPr>
      <t>±</t>
    </r>
  </si>
  <si>
    <t>Gender</t>
  </si>
  <si>
    <t>Male (%):</t>
  </si>
  <si>
    <t>28(75.7)</t>
  </si>
  <si>
    <t>51(72.9)</t>
  </si>
  <si>
    <t>28(76)</t>
  </si>
  <si>
    <t xml:space="preserve">59(72%) </t>
  </si>
  <si>
    <t>Female (%):</t>
  </si>
  <si>
    <t>19(27.1)</t>
  </si>
  <si>
    <t>9(24)</t>
  </si>
  <si>
    <t>23(28%)</t>
  </si>
  <si>
    <t>Level of injury</t>
  </si>
  <si>
    <t>Paraplegia (%):</t>
  </si>
  <si>
    <t>34(91.9)</t>
  </si>
  <si>
    <t>43(61.4)</t>
  </si>
  <si>
    <t>23(62)</t>
  </si>
  <si>
    <t>28 (34%)</t>
  </si>
  <si>
    <t>Tetraplegia (%):</t>
  </si>
  <si>
    <t>3(8.1)</t>
  </si>
  <si>
    <t>27(38.6)</t>
  </si>
  <si>
    <t>14(38)</t>
  </si>
  <si>
    <t>54(66%)</t>
  </si>
  <si>
    <t>ASIA</t>
  </si>
  <si>
    <t>A (%):</t>
  </si>
  <si>
    <t>20(54.1)</t>
  </si>
  <si>
    <t>NR</t>
  </si>
  <si>
    <t>B (%):</t>
  </si>
  <si>
    <t>4(10.8)</t>
  </si>
  <si>
    <t>C (%):</t>
  </si>
  <si>
    <t>8(21.6)</t>
  </si>
  <si>
    <t>D (%):</t>
  </si>
  <si>
    <t>2(5.4)</t>
  </si>
  <si>
    <t>Not rated (%):</t>
  </si>
  <si>
    <t>Response rate</t>
  </si>
  <si>
    <t>37 out of 93 (39.8%)</t>
  </si>
  <si>
    <t>70 out of 280 (25%)</t>
  </si>
  <si>
    <t xml:space="preserve">24 out of 37 (64.9%)
</t>
  </si>
  <si>
    <t>Completed study (%):</t>
  </si>
  <si>
    <t>22(59.5)</t>
  </si>
  <si>
    <t>45(64.3)</t>
  </si>
  <si>
    <t>24(64.9)</t>
  </si>
  <si>
    <t>Withdrawal (%):</t>
  </si>
  <si>
    <t>15(40.5)</t>
  </si>
  <si>
    <t>25(35.7)</t>
  </si>
  <si>
    <t>13(35.1)</t>
  </si>
  <si>
    <t>Education determinants</t>
  </si>
  <si>
    <t>Level of education:</t>
  </si>
  <si>
    <t xml:space="preserve"> &lt; 9th grade education</t>
  </si>
  <si>
    <t>P&gt;.05</t>
  </si>
  <si>
    <t>p&gt;.05</t>
  </si>
  <si>
    <t>9th grade and higher</t>
  </si>
  <si>
    <t>z=-2.5, P=.013</t>
  </si>
  <si>
    <t>Age</t>
  </si>
  <si>
    <t>P=.122</t>
  </si>
  <si>
    <t>P=.522</t>
  </si>
  <si>
    <t>Marrital status</t>
  </si>
  <si>
    <t>P=.814</t>
  </si>
  <si>
    <t>Aetiology</t>
  </si>
  <si>
    <t>P=.145</t>
  </si>
  <si>
    <t>P=.058</t>
  </si>
  <si>
    <t>Preemployment status</t>
  </si>
  <si>
    <t>P=.471</t>
  </si>
  <si>
    <t>Independent variable: Needs Assessment and Goal Planning Program, Dependent variables: nine domains of Needs Assessment Checklist including 216 indicators, Non-parametric statistics, Tests: difference between means of two intakes of NAC : Wilcoxon test, Significance was not reported.</t>
  </si>
  <si>
    <t>Kennedy and Hamilton, 1999</t>
  </si>
  <si>
    <t>Maturation and exposure biases</t>
  </si>
  <si>
    <t>Non-random, uncontrol sample</t>
  </si>
  <si>
    <t xml:space="preserve">At the time of the second Needs Assessment independence was significantly greater and needs were significantly lower after rehabilitation in all 9 domains, Wilcoxon test for nine domains of NAC P&lt;.0001. </t>
  </si>
  <si>
    <t>Independnet variable</t>
  </si>
  <si>
    <t>Dependent variable</t>
  </si>
  <si>
    <t>Test</t>
  </si>
  <si>
    <t>Significance (P)</t>
  </si>
  <si>
    <t>CPG: Preservation of UL function following SCI</t>
  </si>
  <si>
    <t>Pain (Numeric Rating Scale, NRS)</t>
  </si>
  <si>
    <t>Pain (Neuropathic Pain Intensity Rating Scale, NPS)</t>
  </si>
  <si>
    <t>Peer Mentoring at the National Rehabilitation Hospital (NRH)</t>
  </si>
  <si>
    <t>The Needs Assessment and Goal Planning Program (NAGPP)</t>
  </si>
  <si>
    <t>Wheelchair setup</t>
  </si>
  <si>
    <t>Wheelchair selection</t>
  </si>
  <si>
    <t>Transfer (Transfer Assessment Instrument, TAI)</t>
  </si>
  <si>
    <t>Pain (Wheelchair Users Shoulder Pain Index, WUSPI)</t>
  </si>
  <si>
    <t>The General Self-Efficacy Scale (GSEF)</t>
  </si>
  <si>
    <t>Medical Complications Tracking Form (MCTF)</t>
  </si>
  <si>
    <t>The Needs Assessment Checklist (NAC): ADL domain</t>
  </si>
  <si>
    <t>p=.02</t>
  </si>
  <si>
    <t>p=.10</t>
  </si>
  <si>
    <t>p=.03</t>
  </si>
  <si>
    <t>Independent variable: Clinical practice guidelines for preservation of UL function, Dependent variables: WH setup, WH selection, Propulsion biomechanics (tiles, carpet and ramp), Pain, Satisfaction with life, and Participation. SPSS (V.19) and SAS Proc Mixed repeated-measures program, Significance Priori: P=.05, Trends: P=.10, Tests: Shapiro-Wilk test for normality of distribution, Mixed-model analysis of variance, Chi-square/Fisher exact analysis.</t>
  </si>
  <si>
    <t>Mixed-model analysis of variance, Chi-square/Fisher exact analysis</t>
  </si>
  <si>
    <t>Satisfaction With Life Scale (SWLS)</t>
  </si>
  <si>
    <t>Participation (Craig Handicap Assessment and Reporting Techniques, CHART)</t>
  </si>
  <si>
    <t>IG: showed better skills on key WH propulsion biomechanics variables related to UL health (MWC propulsion on tile and ramp, positive impact on carpet but didn't reach significance). MWC propulsion: (a) on the tile lower push frequency (p=.02), (IG: N=10, m=.74±.16), (SCG: N=18, m=.95±.24), (b) on the carpet a simple main effect trent, intervention group had lower push frequency (p=.10), (IG: N=9, m=.80±.14), (SCG: N=17, m=.95±.20), (c) on the ramp difference was significant (p=.03), (IG: N=12, m=65.40°±22.99), (SCG: N=17, m=50.12°±24.00).</t>
  </si>
  <si>
    <t>N</t>
  </si>
  <si>
    <t xml:space="preserve"> P=.075</t>
  </si>
  <si>
    <t>Wilcoxon test</t>
  </si>
  <si>
    <t>Mann-Whitney U test</t>
  </si>
  <si>
    <t>P&gt;.05
: 0.295-0.898</t>
  </si>
  <si>
    <t>P&gt;.05: 0.130-0.755</t>
  </si>
  <si>
    <t>P: .001-.046</t>
  </si>
  <si>
    <t>P&lt;.0001</t>
  </si>
  <si>
    <t>P=.001</t>
  </si>
  <si>
    <t xml:space="preserve">Independent variable: Peer mentoring program, Dependent variables: Self-efficacy (GSEF) and  Secondary medical complications (MCTF). SPSS (V.15), Non-parametric statistics, Tests: Difference in GSEF at zero and 6 months: Mann-Whitney U test, Rates of secondary complications/MCTF (two periods: 0-6 months, 7-12 months): Wilcoxon test, Pain (Neuropathic Pain Intensity Rating Scale, NPS): Wilcoxon test, Significance value was not reported. </t>
  </si>
  <si>
    <t xml:space="preserve">GSEF: 0-6 month: 67% of the subjects increased their GSEF score, but the result didn’t reach significance, Mann–Whitney U-test was significant (z=-2.5, p=.013) with education 9th grade and higher. Results for other subgroups were insignificant, Pain (Neuropathic Pain Intensity Rating Scale, NPS): Wilcoxon test was significant (P=.001).
</t>
  </si>
  <si>
    <t>Wheelchair biomechanics (ambulation on tile)</t>
  </si>
  <si>
    <t>Wheelchair biomechanics (ambulation on carpet)</t>
  </si>
  <si>
    <t>Wheelchair biomechanics (ambulation on ramp)</t>
  </si>
  <si>
    <t>Study (subgroup)</t>
  </si>
  <si>
    <t>SCG</t>
  </si>
  <si>
    <t>IG</t>
  </si>
  <si>
    <t>P</t>
  </si>
  <si>
    <t>Rice, et al., 2014 (MWC propulsion on tile)</t>
  </si>
  <si>
    <t>Rice, et al., 2014 (MWC propulsion on carpet)</t>
  </si>
  <si>
    <t>Rice, et al., 2014 (MWC propulsion on ramp)</t>
  </si>
  <si>
    <t>0.95±0.24</t>
  </si>
  <si>
    <t>0.74±0.16</t>
  </si>
  <si>
    <t>0.80±0.14</t>
  </si>
  <si>
    <t>0.95±0.20</t>
  </si>
  <si>
    <t>65.40±22.99</t>
  </si>
  <si>
    <t>50.12±24.00</t>
  </si>
  <si>
    <t>Rice, et al., 2014 (WH setup-Axle position)</t>
  </si>
  <si>
    <t>Rice, et al., 2014 (WH setup-Elbow flexion)</t>
  </si>
  <si>
    <t>Rice, et al., 2014 (WH Weight)</t>
  </si>
  <si>
    <t>Rice, et al., 2014 (WH Type: depote/lightweight)</t>
  </si>
  <si>
    <t>Rice, et al., 2014 (WH Type: ultralight)</t>
  </si>
  <si>
    <t>Rice, et al., 2014 (WH Status: own)</t>
  </si>
  <si>
    <t>Rice, et al., 2014 (WH Status: loan)</t>
  </si>
  <si>
    <t>Rice, et al., 2014 (Pain: WUSPI)</t>
  </si>
  <si>
    <t>Rice, et al., 2014 (Pain: NRS)</t>
  </si>
  <si>
    <t>1.64±2.43</t>
  </si>
  <si>
    <t>1.41±2.50</t>
  </si>
  <si>
    <t>25.99±33.26</t>
  </si>
  <si>
    <t>16.85±35.90</t>
  </si>
  <si>
    <t>8.73±0.6</t>
  </si>
  <si>
    <t>8.35±0.14</t>
  </si>
  <si>
    <t>M</t>
  </si>
  <si>
    <t>9(24.3)</t>
  </si>
  <si>
    <t>Study ID</t>
  </si>
  <si>
    <t>IG N</t>
  </si>
  <si>
    <t>IG Mean</t>
  </si>
  <si>
    <t>SCG N</t>
  </si>
  <si>
    <t>SCG Mean</t>
  </si>
  <si>
    <t>M(SE)</t>
  </si>
  <si>
    <t>Study quality scores using Downs and Black scale: checklist for measuring study quality (n=4)</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</si>
</sst>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9"/>
      <color theme="1"/>
      <name val="Calibri"/>
      <family val="2"/>
    </font>
    <font>
      <sz val="9"/>
      <name val="Calibri"/>
      <family val="2"/>
    </font>
    <font>
      <sz val="9"/>
      <color rgb="FF000000"/>
      <name val="Calibri"/>
      <family val="2"/>
    </font>
    <font>
      <sz val="9"/>
      <color theme="1"/>
      <name val="Bookman Old Style"/>
      <family val="1"/>
    </font>
    <font>
      <i/>
      <sz val="9"/>
      <color theme="1"/>
      <name val="Calibri"/>
      <family val="2"/>
    </font>
    <font>
      <sz val="9"/>
      <color theme="1"/>
      <name val="Cambria"/>
      <family val="1"/>
    </font>
    <font>
      <sz val="8"/>
      <color theme="1"/>
      <name val="Times New Roman"/>
      <family val="1"/>
    </font>
    <font>
      <sz val="6.5"/>
      <color theme="1"/>
      <name val="Bookman Old Style"/>
      <family val="1"/>
    </font>
    <font>
      <i/>
      <sz val="6.5"/>
      <color theme="1"/>
      <name val="Cambria"/>
      <family val="1"/>
    </font>
    <font>
      <sz val="3.5"/>
      <color theme="1"/>
      <name val="Bookman Old Style"/>
      <family val="1"/>
    </font>
    <font>
      <b/>
      <sz val="12"/>
      <color theme="1"/>
      <name val="Times New Roman"/>
      <family val="1"/>
    </font>
    <font>
      <sz val="9"/>
      <color rgb="FF000000"/>
      <name val="Calibri"/>
      <family val="2"/>
      <scheme val="minor"/>
    </font>
    <font>
      <b/>
      <sz val="9"/>
      <color rgb="FFFF0000"/>
      <name val="Calibri"/>
      <family val="2"/>
    </font>
    <font>
      <sz val="9"/>
      <color theme="1"/>
      <name val="Calibri"/>
      <family val="2"/>
      <scheme val="minor"/>
    </font>
    <font>
      <sz val="10"/>
      <color theme="1"/>
      <name val="Calibri"/>
      <family val="2"/>
      <scheme val="minor"/>
    </font>
    <font>
      <b/>
      <sz val="12"/>
      <color theme="1"/>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1"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horizontal="center" vertical="center"/>
    </xf>
    <xf numFmtId="0" fontId="1" fillId="0" borderId="0" xfId="0" applyFont="1" applyAlignment="1">
      <alignment horizontal="right" vertical="top"/>
    </xf>
    <xf numFmtId="0" fontId="1" fillId="0" borderId="0" xfId="0" applyFont="1" applyAlignment="1">
      <alignment wrapText="1"/>
    </xf>
    <xf numFmtId="0" fontId="1" fillId="0" borderId="0" xfId="0" applyFont="1" applyAlignment="1">
      <alignment horizontal="left" vertical="top" wrapText="1"/>
    </xf>
    <xf numFmtId="0" fontId="7" fillId="0" borderId="3" xfId="0" applyFont="1" applyBorder="1" applyAlignment="1">
      <alignment vertical="center" wrapText="1"/>
    </xf>
    <xf numFmtId="0" fontId="8" fillId="0" borderId="4" xfId="0" applyFont="1" applyBorder="1" applyAlignment="1">
      <alignment vertical="center" wrapText="1"/>
    </xf>
    <xf numFmtId="0" fontId="7" fillId="0" borderId="4" xfId="0" applyFont="1" applyBorder="1" applyAlignment="1">
      <alignment vertical="center" wrapText="1"/>
    </xf>
    <xf numFmtId="0" fontId="8" fillId="0" borderId="5" xfId="0" applyFont="1" applyBorder="1" applyAlignment="1">
      <alignment horizontal="right" vertical="center" wrapText="1"/>
    </xf>
    <xf numFmtId="0" fontId="8" fillId="0" borderId="6" xfId="0" applyFont="1" applyBorder="1" applyAlignment="1">
      <alignment vertical="center" wrapText="1"/>
    </xf>
    <xf numFmtId="0" fontId="1" fillId="0" borderId="0" xfId="0" applyFont="1" applyAlignment="1">
      <alignment horizontal="left" wrapText="1"/>
    </xf>
    <xf numFmtId="0" fontId="6"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left" vertical="top" wrapText="1"/>
    </xf>
    <xf numFmtId="0" fontId="0" fillId="0" borderId="0" xfId="0" applyAlignment="1">
      <alignment horizontal="center" vertical="top"/>
    </xf>
    <xf numFmtId="0" fontId="3" fillId="0" borderId="0" xfId="0" applyFont="1" applyAlignment="1">
      <alignment vertical="top"/>
    </xf>
    <xf numFmtId="0" fontId="12"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vertical="top" wrapText="1"/>
    </xf>
    <xf numFmtId="0" fontId="3" fillId="0" borderId="0" xfId="0" applyFont="1" applyAlignment="1">
      <alignment horizontal="center" vertical="top" wrapText="1"/>
    </xf>
    <xf numFmtId="0" fontId="1" fillId="0" borderId="7" xfId="0" applyFont="1" applyBorder="1"/>
    <xf numFmtId="0" fontId="13" fillId="0" borderId="7" xfId="0" applyFont="1" applyBorder="1"/>
    <xf numFmtId="0" fontId="12" fillId="0" borderId="0" xfId="0" applyFont="1"/>
    <xf numFmtId="0" fontId="12" fillId="0" borderId="0" xfId="0" applyFont="1" applyAlignment="1">
      <alignment wrapText="1"/>
    </xf>
    <xf numFmtId="0" fontId="14" fillId="0" borderId="0" xfId="0" applyFont="1" applyAlignment="1">
      <alignment horizontal="left" vertical="top" wrapText="1"/>
    </xf>
    <xf numFmtId="0" fontId="14" fillId="0" borderId="0" xfId="0" applyFont="1" applyAlignment="1"/>
    <xf numFmtId="0" fontId="14" fillId="0" borderId="0" xfId="0" applyFont="1" applyAlignment="1">
      <alignment horizontal="right" vertical="top" wrapText="1"/>
    </xf>
    <xf numFmtId="0" fontId="15" fillId="0" borderId="0" xfId="0" applyFont="1"/>
    <xf numFmtId="0" fontId="14" fillId="0" borderId="0" xfId="0" applyFont="1" applyAlignment="1">
      <alignment horizontal="left" vertical="center" wrapText="1"/>
    </xf>
    <xf numFmtId="0" fontId="14" fillId="0" borderId="0" xfId="0"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xf>
    <xf numFmtId="0" fontId="14" fillId="0" borderId="0" xfId="0" applyFont="1" applyAlignment="1">
      <alignment horizontal="center" vertical="top" wrapText="1"/>
    </xf>
    <xf numFmtId="0" fontId="14"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center" vertical="top"/>
    </xf>
    <xf numFmtId="0" fontId="12" fillId="0" borderId="0" xfId="0" applyFont="1" applyAlignment="1">
      <alignment horizontal="center" vertical="top"/>
    </xf>
    <xf numFmtId="0" fontId="0" fillId="0" borderId="0" xfId="0" applyAlignment="1">
      <alignment horizontal="center" vertical="center"/>
    </xf>
    <xf numFmtId="0" fontId="12" fillId="0" borderId="7" xfId="0" applyFont="1" applyBorder="1" applyAlignment="1">
      <alignment vertical="top" wrapText="1"/>
    </xf>
    <xf numFmtId="0" fontId="14" fillId="0" borderId="7" xfId="0" applyFont="1" applyBorder="1" applyAlignment="1">
      <alignment horizontal="center" vertical="center"/>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xf numFmtId="0" fontId="1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center" wrapText="1"/>
    </xf>
    <xf numFmtId="0" fontId="14" fillId="0" borderId="7" xfId="0" applyFont="1" applyBorder="1" applyAlignment="1">
      <alignment horizontal="center" vertical="center"/>
    </xf>
    <xf numFmtId="0" fontId="0" fillId="0" borderId="9" xfId="0" applyBorder="1" applyAlignment="1">
      <alignment horizontal="center" vertical="center"/>
    </xf>
    <xf numFmtId="0" fontId="0" fillId="0" borderId="9" xfId="0" applyBorder="1"/>
    <xf numFmtId="0" fontId="1" fillId="0" borderId="7" xfId="0" applyFont="1" applyBorder="1" applyAlignment="1">
      <alignment horizontal="left" vertical="top" wrapText="1"/>
    </xf>
    <xf numFmtId="0" fontId="3" fillId="0" borderId="7" xfId="0" applyFont="1" applyBorder="1" applyAlignment="1">
      <alignment horizontal="left" vertical="top" wrapText="1"/>
    </xf>
    <xf numFmtId="0" fontId="12" fillId="0" borderId="7" xfId="0" applyFont="1" applyBorder="1" applyAlignment="1">
      <alignment vertical="top"/>
    </xf>
    <xf numFmtId="0" fontId="12" fillId="0" borderId="7" xfId="0" applyFont="1" applyBorder="1" applyAlignment="1">
      <alignment horizontal="left" vertical="top" wrapText="1"/>
    </xf>
    <xf numFmtId="0" fontId="3" fillId="0" borderId="7" xfId="0" applyFont="1" applyBorder="1" applyAlignment="1">
      <alignment vertical="top" wrapText="1"/>
    </xf>
    <xf numFmtId="0" fontId="0" fillId="0" borderId="7"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xf>
    <xf numFmtId="0" fontId="2" fillId="0" borderId="0" xfId="0" applyFont="1" applyAlignment="1">
      <alignment horizontal="center" vertical="top" wrapText="1"/>
    </xf>
    <xf numFmtId="0" fontId="14" fillId="0" borderId="0" xfId="0" applyFont="1" applyAlignment="1">
      <alignment horizontal="left" vertical="top" wrapText="1"/>
    </xf>
    <xf numFmtId="0" fontId="14" fillId="0" borderId="0" xfId="0" applyFont="1" applyAlignment="1">
      <alignment horizontal="right" vertical="top" wrapText="1"/>
    </xf>
    <xf numFmtId="0" fontId="16" fillId="0" borderId="0" xfId="0" applyFont="1" applyAlignment="1">
      <alignment horizontal="center" vertical="top"/>
    </xf>
    <xf numFmtId="0" fontId="14" fillId="0" borderId="0" xfId="0" applyFont="1" applyAlignment="1">
      <alignment horizontal="left" vertical="center" wrapText="1"/>
    </xf>
    <xf numFmtId="0" fontId="14" fillId="0" borderId="0" xfId="0" applyFont="1" applyAlignment="1">
      <alignment horizontal="center" vertical="top"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10" xfId="0" applyBorder="1" applyAlignment="1">
      <alignment horizontal="center" vertical="center"/>
    </xf>
    <xf numFmtId="0" fontId="14" fillId="0" borderId="7" xfId="0" applyFont="1" applyBorder="1" applyAlignment="1">
      <alignment horizontal="center" vertical="center"/>
    </xf>
    <xf numFmtId="0" fontId="0" fillId="0" borderId="7" xfId="0"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Alignment="1">
      <alignment horizontal="center" vertical="center" wrapText="1"/>
    </xf>
    <xf numFmtId="0" fontId="12" fillId="0" borderId="0" xfId="0" applyFont="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80" zoomScaleNormal="80" workbookViewId="0">
      <pane xSplit="7" ySplit="2" topLeftCell="H3" activePane="bottomRight" state="frozen"/>
      <selection pane="topRight" activeCell="H1" sqref="H1"/>
      <selection pane="bottomLeft" activeCell="A3" sqref="A3"/>
      <selection pane="bottomRight" activeCell="C10" sqref="C10"/>
    </sheetView>
  </sheetViews>
  <sheetFormatPr defaultRowHeight="15" x14ac:dyDescent="0.25"/>
  <cols>
    <col min="1" max="1" width="14.28515625" style="4" bestFit="1" customWidth="1"/>
    <col min="2" max="2" width="10.42578125" style="4" customWidth="1"/>
    <col min="3" max="3" width="23.42578125" style="4" customWidth="1"/>
    <col min="4" max="4" width="11" style="4" customWidth="1"/>
    <col min="5" max="5" width="17.7109375" style="4" customWidth="1"/>
    <col min="6" max="6" width="13.140625" style="4" customWidth="1"/>
    <col min="7" max="7" width="11.7109375" style="4" customWidth="1"/>
    <col min="8" max="8" width="21.140625" style="5" customWidth="1"/>
    <col min="9" max="9" width="19.85546875" style="5" customWidth="1"/>
    <col min="10" max="10" width="29.7109375" style="4" customWidth="1"/>
  </cols>
  <sheetData>
    <row r="1" spans="1:11" ht="13.9" customHeight="1" x14ac:dyDescent="0.25">
      <c r="A1" s="22" t="s">
        <v>6</v>
      </c>
      <c r="B1" s="2"/>
      <c r="C1" s="2"/>
      <c r="D1" s="2"/>
      <c r="E1" s="2"/>
      <c r="F1" s="2"/>
      <c r="G1" s="2"/>
      <c r="H1" s="2"/>
      <c r="I1" s="2"/>
      <c r="J1" s="2"/>
    </row>
    <row r="2" spans="1:11" ht="24" x14ac:dyDescent="0.25">
      <c r="A2" s="4" t="s">
        <v>0</v>
      </c>
      <c r="B2" s="4" t="s">
        <v>2</v>
      </c>
      <c r="C2" s="4" t="s">
        <v>5</v>
      </c>
      <c r="D2" s="4" t="s">
        <v>78</v>
      </c>
      <c r="E2" s="4" t="s">
        <v>10</v>
      </c>
      <c r="F2" s="5" t="s">
        <v>11</v>
      </c>
      <c r="G2" s="4" t="s">
        <v>14</v>
      </c>
      <c r="H2" s="5" t="s">
        <v>4</v>
      </c>
      <c r="I2" s="5" t="s">
        <v>15</v>
      </c>
      <c r="J2" s="4" t="s">
        <v>1</v>
      </c>
      <c r="K2" s="6" t="s">
        <v>74</v>
      </c>
    </row>
    <row r="3" spans="1:11" ht="288" x14ac:dyDescent="0.25">
      <c r="A3" s="2" t="s">
        <v>7</v>
      </c>
      <c r="B3" s="4" t="s">
        <v>77</v>
      </c>
      <c r="C3" s="4" t="s">
        <v>134</v>
      </c>
      <c r="D3" s="4" t="s">
        <v>79</v>
      </c>
      <c r="E3" s="4" t="s">
        <v>91</v>
      </c>
      <c r="F3" s="4" t="s">
        <v>12</v>
      </c>
      <c r="G3" s="4" t="s">
        <v>13</v>
      </c>
      <c r="H3" s="5" t="s">
        <v>147</v>
      </c>
      <c r="I3" s="4" t="s">
        <v>245</v>
      </c>
      <c r="J3" s="66" t="s">
        <v>249</v>
      </c>
      <c r="K3" s="65">
        <v>23</v>
      </c>
    </row>
    <row r="4" spans="1:11" x14ac:dyDescent="0.25">
      <c r="A4" s="2"/>
      <c r="B4" s="18"/>
      <c r="C4" s="18"/>
      <c r="D4" s="18"/>
      <c r="E4" s="18"/>
      <c r="F4" s="18"/>
      <c r="G4" s="18"/>
      <c r="H4" s="18"/>
      <c r="I4" s="18"/>
      <c r="J4" s="66"/>
      <c r="K4" s="65"/>
    </row>
    <row r="5" spans="1:11" x14ac:dyDescent="0.25">
      <c r="A5" s="2"/>
      <c r="B5" s="5"/>
      <c r="C5" s="5"/>
      <c r="D5" s="5"/>
      <c r="E5" s="5"/>
      <c r="F5" s="5"/>
      <c r="G5" s="5"/>
      <c r="J5" s="64" t="s">
        <v>107</v>
      </c>
      <c r="K5" s="65"/>
    </row>
    <row r="6" spans="1:11" x14ac:dyDescent="0.25">
      <c r="A6" s="2"/>
      <c r="B6" s="5"/>
      <c r="C6" s="5"/>
      <c r="D6" s="5"/>
      <c r="E6" s="5"/>
      <c r="F6" s="5"/>
      <c r="G6" s="5"/>
      <c r="J6" s="64"/>
      <c r="K6" s="65"/>
    </row>
    <row r="7" spans="1:11" x14ac:dyDescent="0.25">
      <c r="A7" s="2"/>
      <c r="B7" s="5"/>
      <c r="C7" s="5"/>
      <c r="D7" s="5"/>
      <c r="E7" s="5"/>
      <c r="F7" s="5"/>
      <c r="G7" s="5"/>
      <c r="J7" s="64"/>
      <c r="K7" s="65"/>
    </row>
    <row r="8" spans="1:11" x14ac:dyDescent="0.25">
      <c r="A8" s="2"/>
      <c r="B8" s="5"/>
      <c r="C8" s="5"/>
      <c r="D8" s="5"/>
      <c r="E8" s="5"/>
      <c r="F8" s="5"/>
      <c r="G8" s="5"/>
      <c r="J8" s="64"/>
      <c r="K8" s="65"/>
    </row>
    <row r="9" spans="1:11" x14ac:dyDescent="0.25">
      <c r="A9" s="2"/>
      <c r="B9" s="5"/>
      <c r="C9" s="5"/>
      <c r="D9" s="5"/>
      <c r="E9" s="5"/>
      <c r="F9" s="5"/>
      <c r="G9" s="5"/>
      <c r="J9" s="5"/>
    </row>
    <row r="10" spans="1:11" ht="228" x14ac:dyDescent="0.25">
      <c r="A10" s="2" t="s">
        <v>8</v>
      </c>
      <c r="B10" s="4" t="s">
        <v>99</v>
      </c>
      <c r="C10" s="4" t="s">
        <v>135</v>
      </c>
      <c r="D10" s="4" t="s">
        <v>132</v>
      </c>
      <c r="E10" s="4" t="s">
        <v>97</v>
      </c>
      <c r="F10" s="4" t="s">
        <v>100</v>
      </c>
      <c r="G10" s="4" t="s">
        <v>101</v>
      </c>
      <c r="H10" s="5" t="s">
        <v>98</v>
      </c>
      <c r="I10" s="5" t="s">
        <v>133</v>
      </c>
      <c r="J10" s="4" t="s">
        <v>108</v>
      </c>
      <c r="K10" s="21">
        <v>23</v>
      </c>
    </row>
    <row r="11" spans="1:11" ht="360" x14ac:dyDescent="0.25">
      <c r="A11" s="3" t="s">
        <v>9</v>
      </c>
      <c r="B11" s="4" t="s">
        <v>122</v>
      </c>
      <c r="C11" s="4" t="s">
        <v>143</v>
      </c>
      <c r="D11" s="4" t="s">
        <v>123</v>
      </c>
      <c r="E11" s="19" t="s">
        <v>130</v>
      </c>
      <c r="F11" s="4" t="s">
        <v>131</v>
      </c>
      <c r="G11" s="4" t="s">
        <v>128</v>
      </c>
      <c r="H11" s="5" t="s">
        <v>129</v>
      </c>
      <c r="I11" s="5" t="s">
        <v>259</v>
      </c>
      <c r="J11" s="4" t="s">
        <v>260</v>
      </c>
      <c r="K11">
        <v>15</v>
      </c>
    </row>
    <row r="12" spans="1:11" ht="60" x14ac:dyDescent="0.25">
      <c r="A12" s="3"/>
      <c r="B12" s="19"/>
      <c r="C12" s="19"/>
      <c r="D12" s="19"/>
      <c r="E12" s="19"/>
      <c r="F12" s="19"/>
      <c r="G12" s="19"/>
      <c r="H12" s="19" t="s">
        <v>95</v>
      </c>
      <c r="I12" s="19"/>
      <c r="J12" s="19" t="s">
        <v>136</v>
      </c>
    </row>
    <row r="13" spans="1:11" ht="156" x14ac:dyDescent="0.25">
      <c r="A13" s="3"/>
      <c r="B13" s="19"/>
      <c r="C13" s="19"/>
      <c r="D13" s="19"/>
      <c r="E13" s="19"/>
      <c r="F13" s="19"/>
      <c r="G13" s="19"/>
      <c r="H13" s="26" t="s">
        <v>137</v>
      </c>
      <c r="I13" s="19"/>
      <c r="J13" s="26" t="s">
        <v>138</v>
      </c>
    </row>
    <row r="14" spans="1:11" ht="192" x14ac:dyDescent="0.25">
      <c r="A14" s="3" t="s">
        <v>222</v>
      </c>
      <c r="B14" s="4" t="s">
        <v>145</v>
      </c>
      <c r="C14" s="4" t="s">
        <v>144</v>
      </c>
      <c r="D14" s="4" t="s">
        <v>141</v>
      </c>
      <c r="E14" s="19" t="s">
        <v>146</v>
      </c>
      <c r="F14" s="4" t="s">
        <v>125</v>
      </c>
      <c r="G14" s="4" t="s">
        <v>124</v>
      </c>
      <c r="H14" s="5" t="s">
        <v>142</v>
      </c>
      <c r="I14" s="5" t="s">
        <v>221</v>
      </c>
      <c r="J14" s="4" t="s">
        <v>225</v>
      </c>
      <c r="K14">
        <v>7</v>
      </c>
    </row>
    <row r="15" spans="1:11" x14ac:dyDescent="0.25">
      <c r="H15" s="19"/>
    </row>
    <row r="21" spans="1:8" x14ac:dyDescent="0.25">
      <c r="A21" s="64" t="s">
        <v>16</v>
      </c>
      <c r="B21" s="64"/>
      <c r="C21" s="64"/>
      <c r="D21" s="64"/>
      <c r="E21" s="64"/>
      <c r="F21" s="64"/>
      <c r="G21" s="64"/>
      <c r="H21" s="64"/>
    </row>
    <row r="23" spans="1:8" x14ac:dyDescent="0.25">
      <c r="A23" s="23" t="s">
        <v>109</v>
      </c>
    </row>
    <row r="24" spans="1:8" x14ac:dyDescent="0.25">
      <c r="A24" s="23" t="s">
        <v>110</v>
      </c>
    </row>
    <row r="25" spans="1:8" x14ac:dyDescent="0.25">
      <c r="A25" s="23" t="s">
        <v>111</v>
      </c>
    </row>
    <row r="26" spans="1:8" x14ac:dyDescent="0.25">
      <c r="A26" s="23" t="s">
        <v>112</v>
      </c>
    </row>
    <row r="27" spans="1:8" x14ac:dyDescent="0.25">
      <c r="A27" s="29" t="s">
        <v>148</v>
      </c>
    </row>
    <row r="28" spans="1:8" x14ac:dyDescent="0.25">
      <c r="A28" s="29" t="s">
        <v>149</v>
      </c>
    </row>
    <row r="29" spans="1:8" x14ac:dyDescent="0.25">
      <c r="A29" s="30"/>
    </row>
    <row r="30" spans="1:8" x14ac:dyDescent="0.25">
      <c r="A30" s="23" t="s">
        <v>150</v>
      </c>
    </row>
    <row r="31" spans="1:8" x14ac:dyDescent="0.25">
      <c r="A31" s="29" t="s">
        <v>151</v>
      </c>
    </row>
  </sheetData>
  <mergeCells count="4">
    <mergeCell ref="A21:H21"/>
    <mergeCell ref="K3:K8"/>
    <mergeCell ref="J3:J4"/>
    <mergeCell ref="J5:J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pane ySplit="1" topLeftCell="A2" activePane="bottomLeft" state="frozen"/>
      <selection pane="bottomLeft" activeCell="C13" sqref="C13"/>
    </sheetView>
  </sheetViews>
  <sheetFormatPr defaultRowHeight="15" x14ac:dyDescent="0.25"/>
  <cols>
    <col min="1" max="1" width="17.5703125" style="31" customWidth="1"/>
    <col min="2" max="2" width="23.5703125" style="31" customWidth="1"/>
    <col min="3" max="3" width="20.28515625" style="31" customWidth="1"/>
    <col min="4" max="4" width="21" style="31" customWidth="1"/>
    <col min="5" max="5" width="19.28515625" style="31" customWidth="1"/>
    <col min="6" max="6" width="21" style="31" customWidth="1"/>
    <col min="7" max="7" width="9.140625" style="23"/>
  </cols>
  <sheetData>
    <row r="1" spans="1:7" s="32" customFormat="1" ht="24" x14ac:dyDescent="0.2">
      <c r="A1" s="31" t="s">
        <v>3</v>
      </c>
      <c r="B1" s="31" t="s">
        <v>152</v>
      </c>
      <c r="C1" s="24" t="s">
        <v>7</v>
      </c>
      <c r="D1" s="24" t="s">
        <v>8</v>
      </c>
      <c r="E1" s="24" t="s">
        <v>9</v>
      </c>
      <c r="F1" s="24" t="s">
        <v>222</v>
      </c>
      <c r="G1" s="23"/>
    </row>
    <row r="2" spans="1:7" x14ac:dyDescent="0.25">
      <c r="A2" s="67" t="s">
        <v>153</v>
      </c>
      <c r="B2" s="31" t="s">
        <v>154</v>
      </c>
      <c r="C2" s="31">
        <v>38.299999999999997</v>
      </c>
      <c r="D2" s="31">
        <v>46.5</v>
      </c>
      <c r="E2" s="31">
        <v>35.380000000000003</v>
      </c>
      <c r="F2" s="24">
        <v>41</v>
      </c>
    </row>
    <row r="3" spans="1:7" x14ac:dyDescent="0.25">
      <c r="A3" s="67"/>
      <c r="B3" s="31" t="s">
        <v>155</v>
      </c>
      <c r="C3" s="31">
        <v>15.9</v>
      </c>
      <c r="D3" s="31">
        <v>16.7</v>
      </c>
      <c r="E3" s="31" t="s">
        <v>156</v>
      </c>
      <c r="F3" s="24" t="s">
        <v>157</v>
      </c>
    </row>
    <row r="4" spans="1:7" x14ac:dyDescent="0.25">
      <c r="A4" s="67" t="s">
        <v>158</v>
      </c>
      <c r="B4" s="24" t="s">
        <v>159</v>
      </c>
      <c r="C4" s="31">
        <v>40.1</v>
      </c>
      <c r="D4" s="31">
        <v>41.7</v>
      </c>
      <c r="E4" s="24" t="s">
        <v>104</v>
      </c>
      <c r="F4" s="24" t="s">
        <v>104</v>
      </c>
    </row>
    <row r="5" spans="1:7" x14ac:dyDescent="0.25">
      <c r="A5" s="67"/>
      <c r="B5" s="24" t="s">
        <v>155</v>
      </c>
      <c r="C5" s="31">
        <v>14.5</v>
      </c>
      <c r="D5" s="31">
        <v>18.899999999999999</v>
      </c>
      <c r="E5" s="24" t="s">
        <v>104</v>
      </c>
      <c r="F5" s="24" t="s">
        <v>104</v>
      </c>
    </row>
    <row r="6" spans="1:7" x14ac:dyDescent="0.25">
      <c r="A6" s="67" t="s">
        <v>160</v>
      </c>
      <c r="B6" s="31" t="s">
        <v>161</v>
      </c>
      <c r="C6" s="31" t="s">
        <v>162</v>
      </c>
      <c r="D6" s="31" t="s">
        <v>163</v>
      </c>
      <c r="E6" s="31" t="s">
        <v>164</v>
      </c>
      <c r="F6" s="31" t="s">
        <v>165</v>
      </c>
    </row>
    <row r="7" spans="1:7" x14ac:dyDescent="0.25">
      <c r="A7" s="67"/>
      <c r="B7" s="31" t="s">
        <v>166</v>
      </c>
      <c r="C7" s="31" t="s">
        <v>293</v>
      </c>
      <c r="D7" s="31" t="s">
        <v>167</v>
      </c>
      <c r="E7" s="31" t="s">
        <v>168</v>
      </c>
      <c r="F7" s="31" t="s">
        <v>169</v>
      </c>
    </row>
    <row r="8" spans="1:7" x14ac:dyDescent="0.25">
      <c r="A8" s="67" t="s">
        <v>170</v>
      </c>
      <c r="B8" s="33" t="s">
        <v>171</v>
      </c>
      <c r="C8" s="31" t="s">
        <v>172</v>
      </c>
      <c r="D8" s="31" t="s">
        <v>173</v>
      </c>
      <c r="E8" s="31" t="s">
        <v>174</v>
      </c>
      <c r="F8" s="34" t="s">
        <v>175</v>
      </c>
    </row>
    <row r="9" spans="1:7" x14ac:dyDescent="0.25">
      <c r="A9" s="67"/>
      <c r="B9" s="33" t="s">
        <v>176</v>
      </c>
      <c r="C9" s="31" t="s">
        <v>177</v>
      </c>
      <c r="D9" s="31" t="s">
        <v>178</v>
      </c>
      <c r="E9" s="31" t="s">
        <v>179</v>
      </c>
      <c r="F9" s="31" t="s">
        <v>180</v>
      </c>
    </row>
    <row r="10" spans="1:7" x14ac:dyDescent="0.25">
      <c r="A10" s="67" t="s">
        <v>181</v>
      </c>
      <c r="B10" s="31" t="s">
        <v>182</v>
      </c>
      <c r="C10" s="31" t="s">
        <v>183</v>
      </c>
      <c r="D10" s="31" t="s">
        <v>104</v>
      </c>
      <c r="E10" s="24" t="s">
        <v>184</v>
      </c>
      <c r="F10" s="24" t="s">
        <v>104</v>
      </c>
    </row>
    <row r="11" spans="1:7" x14ac:dyDescent="0.25">
      <c r="A11" s="67"/>
      <c r="B11" s="31" t="s">
        <v>185</v>
      </c>
      <c r="C11" s="31" t="s">
        <v>186</v>
      </c>
      <c r="D11" s="24" t="s">
        <v>104</v>
      </c>
      <c r="E11" s="24" t="s">
        <v>184</v>
      </c>
      <c r="F11" s="24" t="s">
        <v>104</v>
      </c>
    </row>
    <row r="12" spans="1:7" x14ac:dyDescent="0.25">
      <c r="A12" s="67"/>
      <c r="B12" s="31" t="s">
        <v>187</v>
      </c>
      <c r="C12" s="31" t="s">
        <v>188</v>
      </c>
      <c r="D12" s="24" t="s">
        <v>104</v>
      </c>
      <c r="E12" s="24" t="s">
        <v>184</v>
      </c>
      <c r="F12" s="24" t="s">
        <v>104</v>
      </c>
    </row>
    <row r="13" spans="1:7" x14ac:dyDescent="0.25">
      <c r="A13" s="67"/>
      <c r="B13" s="31" t="s">
        <v>189</v>
      </c>
      <c r="C13" s="31" t="s">
        <v>190</v>
      </c>
      <c r="D13" s="24" t="s">
        <v>104</v>
      </c>
      <c r="E13" s="24" t="s">
        <v>184</v>
      </c>
      <c r="F13" s="24" t="s">
        <v>104</v>
      </c>
    </row>
    <row r="14" spans="1:7" x14ac:dyDescent="0.25">
      <c r="A14" s="67"/>
      <c r="B14" s="31" t="s">
        <v>191</v>
      </c>
      <c r="C14" s="31" t="s">
        <v>177</v>
      </c>
      <c r="D14" s="24" t="s">
        <v>104</v>
      </c>
      <c r="E14" s="24" t="s">
        <v>184</v>
      </c>
      <c r="F14" s="24" t="s">
        <v>104</v>
      </c>
    </row>
    <row r="15" spans="1:7" ht="24" x14ac:dyDescent="0.25">
      <c r="A15" s="71" t="s">
        <v>192</v>
      </c>
      <c r="B15" s="71"/>
      <c r="C15" s="31" t="s">
        <v>193</v>
      </c>
      <c r="D15" s="31" t="s">
        <v>194</v>
      </c>
      <c r="E15" s="31" t="s">
        <v>195</v>
      </c>
      <c r="F15" s="24" t="s">
        <v>104</v>
      </c>
    </row>
    <row r="16" spans="1:7" x14ac:dyDescent="0.25">
      <c r="A16" s="68" t="s">
        <v>196</v>
      </c>
      <c r="B16" s="68"/>
      <c r="C16" s="31" t="s">
        <v>197</v>
      </c>
      <c r="D16" s="31" t="s">
        <v>198</v>
      </c>
      <c r="E16" s="31" t="s">
        <v>199</v>
      </c>
      <c r="F16" s="24" t="s">
        <v>104</v>
      </c>
    </row>
    <row r="17" spans="1:6" x14ac:dyDescent="0.25">
      <c r="A17" s="68" t="s">
        <v>200</v>
      </c>
      <c r="B17" s="68"/>
      <c r="C17" s="31" t="s">
        <v>201</v>
      </c>
      <c r="D17" s="31" t="s">
        <v>202</v>
      </c>
      <c r="E17" s="31" t="s">
        <v>203</v>
      </c>
      <c r="F17" s="24" t="s">
        <v>104</v>
      </c>
    </row>
    <row r="18" spans="1:6" x14ac:dyDescent="0.25">
      <c r="A18" s="33"/>
      <c r="B18" s="33"/>
    </row>
    <row r="19" spans="1:6" ht="15.75" x14ac:dyDescent="0.25">
      <c r="A19" s="69" t="s">
        <v>204</v>
      </c>
      <c r="B19" s="69"/>
      <c r="C19" s="69"/>
      <c r="D19" s="69"/>
      <c r="E19" s="69"/>
      <c r="F19" s="69"/>
    </row>
    <row r="20" spans="1:6" ht="15" customHeight="1" x14ac:dyDescent="0.25">
      <c r="A20" s="70" t="s">
        <v>205</v>
      </c>
      <c r="B20" s="31" t="s">
        <v>206</v>
      </c>
      <c r="C20" s="70" t="s">
        <v>207</v>
      </c>
      <c r="D20" s="70" t="s">
        <v>207</v>
      </c>
      <c r="E20" s="31" t="s">
        <v>208</v>
      </c>
      <c r="F20" s="24" t="s">
        <v>104</v>
      </c>
    </row>
    <row r="21" spans="1:6" x14ac:dyDescent="0.25">
      <c r="A21" s="70"/>
      <c r="B21" s="31" t="s">
        <v>209</v>
      </c>
      <c r="C21" s="70"/>
      <c r="D21" s="70"/>
      <c r="E21" s="35" t="s">
        <v>210</v>
      </c>
      <c r="F21" s="24" t="s">
        <v>104</v>
      </c>
    </row>
    <row r="22" spans="1:6" x14ac:dyDescent="0.25">
      <c r="A22" s="67" t="s">
        <v>211</v>
      </c>
      <c r="B22" s="67"/>
      <c r="C22" s="31" t="s">
        <v>207</v>
      </c>
      <c r="D22" s="24" t="s">
        <v>207</v>
      </c>
      <c r="E22" s="31" t="s">
        <v>212</v>
      </c>
      <c r="F22" s="24" t="s">
        <v>104</v>
      </c>
    </row>
    <row r="23" spans="1:6" x14ac:dyDescent="0.25">
      <c r="A23" s="67" t="s">
        <v>160</v>
      </c>
      <c r="B23" s="67"/>
      <c r="C23" s="31" t="s">
        <v>207</v>
      </c>
      <c r="D23" s="24" t="s">
        <v>207</v>
      </c>
      <c r="E23" s="31" t="s">
        <v>213</v>
      </c>
      <c r="F23" s="24" t="s">
        <v>104</v>
      </c>
    </row>
    <row r="24" spans="1:6" x14ac:dyDescent="0.25">
      <c r="A24" s="67" t="s">
        <v>214</v>
      </c>
      <c r="B24" s="67"/>
      <c r="C24" s="31" t="s">
        <v>207</v>
      </c>
      <c r="D24" s="24" t="s">
        <v>207</v>
      </c>
      <c r="E24" s="31" t="s">
        <v>215</v>
      </c>
      <c r="F24" s="24" t="s">
        <v>104</v>
      </c>
    </row>
    <row r="25" spans="1:6" x14ac:dyDescent="0.25">
      <c r="A25" s="67" t="s">
        <v>216</v>
      </c>
      <c r="B25" s="67"/>
      <c r="C25" s="31" t="s">
        <v>207</v>
      </c>
      <c r="D25" s="24" t="s">
        <v>207</v>
      </c>
      <c r="E25" s="31" t="s">
        <v>217</v>
      </c>
      <c r="F25" s="24" t="s">
        <v>104</v>
      </c>
    </row>
    <row r="26" spans="1:6" x14ac:dyDescent="0.25">
      <c r="A26" s="67" t="s">
        <v>170</v>
      </c>
      <c r="B26" s="67"/>
      <c r="C26" s="31" t="s">
        <v>207</v>
      </c>
      <c r="D26" s="24" t="s">
        <v>207</v>
      </c>
      <c r="E26" s="31" t="s">
        <v>218</v>
      </c>
      <c r="F26" s="24" t="s">
        <v>104</v>
      </c>
    </row>
    <row r="27" spans="1:6" x14ac:dyDescent="0.25">
      <c r="A27" s="67" t="s">
        <v>219</v>
      </c>
      <c r="B27" s="67"/>
      <c r="C27" s="31" t="s">
        <v>207</v>
      </c>
      <c r="D27" s="24" t="s">
        <v>207</v>
      </c>
      <c r="E27" s="31" t="s">
        <v>220</v>
      </c>
      <c r="F27" s="24" t="s">
        <v>104</v>
      </c>
    </row>
  </sheetData>
  <mergeCells count="18">
    <mergeCell ref="A15:B15"/>
    <mergeCell ref="A2:A3"/>
    <mergeCell ref="A4:A5"/>
    <mergeCell ref="A6:A7"/>
    <mergeCell ref="A8:A9"/>
    <mergeCell ref="A10:A14"/>
    <mergeCell ref="A27:B27"/>
    <mergeCell ref="A16:B16"/>
    <mergeCell ref="A17:B17"/>
    <mergeCell ref="A19:F19"/>
    <mergeCell ref="A20:A21"/>
    <mergeCell ref="C20:C21"/>
    <mergeCell ref="D20:D21"/>
    <mergeCell ref="A22:B22"/>
    <mergeCell ref="A23:B23"/>
    <mergeCell ref="A24:B24"/>
    <mergeCell ref="A25:B25"/>
    <mergeCell ref="A26:B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90" zoomScaleNormal="90" workbookViewId="0">
      <pane ySplit="1" topLeftCell="A2" activePane="bottomLeft" state="frozen"/>
      <selection pane="bottomLeft" sqref="A1:J5"/>
    </sheetView>
  </sheetViews>
  <sheetFormatPr defaultRowHeight="15" x14ac:dyDescent="0.25"/>
  <cols>
    <col min="1" max="1" width="10.5703125" style="20" bestFit="1" customWidth="1"/>
    <col min="2" max="2" width="26" style="20" customWidth="1"/>
    <col min="3" max="3" width="15.7109375" style="20" bestFit="1" customWidth="1"/>
    <col min="4" max="5" width="15.7109375" style="20" customWidth="1"/>
    <col min="6" max="6" width="12.42578125" style="20" bestFit="1" customWidth="1"/>
    <col min="7" max="7" width="14.85546875" style="20" customWidth="1"/>
    <col min="8" max="8" width="13" style="20" customWidth="1"/>
    <col min="9" max="9" width="10.42578125" style="20" bestFit="1" customWidth="1"/>
    <col min="10" max="10" width="13.85546875" style="20" bestFit="1" customWidth="1"/>
  </cols>
  <sheetData>
    <row r="1" spans="1:10" ht="24" x14ac:dyDescent="0.25">
      <c r="A1" s="58" t="s">
        <v>71</v>
      </c>
      <c r="B1" s="58" t="s">
        <v>80</v>
      </c>
      <c r="C1" s="58" t="s">
        <v>72</v>
      </c>
      <c r="D1" s="59" t="s">
        <v>81</v>
      </c>
      <c r="E1" s="59" t="s">
        <v>72</v>
      </c>
      <c r="F1" s="59" t="s">
        <v>84</v>
      </c>
      <c r="G1" s="58" t="s">
        <v>103</v>
      </c>
      <c r="H1" s="58" t="s">
        <v>102</v>
      </c>
      <c r="I1" s="58" t="s">
        <v>82</v>
      </c>
      <c r="J1" s="58" t="s">
        <v>83</v>
      </c>
    </row>
    <row r="2" spans="1:10" ht="108" x14ac:dyDescent="0.25">
      <c r="A2" s="58" t="s">
        <v>7</v>
      </c>
      <c r="B2" s="59" t="s">
        <v>115</v>
      </c>
      <c r="C2" s="58" t="s">
        <v>89</v>
      </c>
      <c r="D2" s="59" t="s">
        <v>88</v>
      </c>
      <c r="E2" s="59" t="s">
        <v>89</v>
      </c>
      <c r="F2" s="58" t="s">
        <v>87</v>
      </c>
      <c r="G2" s="72" t="s">
        <v>105</v>
      </c>
      <c r="H2" s="58" t="s">
        <v>104</v>
      </c>
      <c r="I2" s="58" t="s">
        <v>85</v>
      </c>
      <c r="J2" s="58" t="s">
        <v>86</v>
      </c>
    </row>
    <row r="3" spans="1:10" ht="108" x14ac:dyDescent="0.25">
      <c r="A3" s="58"/>
      <c r="B3" s="58" t="s">
        <v>116</v>
      </c>
      <c r="C3" s="58" t="s">
        <v>94</v>
      </c>
      <c r="D3" s="60" t="s">
        <v>117</v>
      </c>
      <c r="E3" s="58" t="s">
        <v>90</v>
      </c>
      <c r="F3" s="58"/>
      <c r="G3" s="72"/>
      <c r="H3" s="58"/>
      <c r="I3" s="58"/>
      <c r="J3" s="58"/>
    </row>
    <row r="4" spans="1:10" ht="84" x14ac:dyDescent="0.25">
      <c r="A4" s="58"/>
      <c r="B4" s="46" t="s">
        <v>118</v>
      </c>
      <c r="C4" s="58"/>
      <c r="D4" s="58" t="s">
        <v>92</v>
      </c>
      <c r="E4" s="58" t="s">
        <v>93</v>
      </c>
      <c r="F4" s="58"/>
      <c r="G4" s="58"/>
      <c r="H4" s="58"/>
      <c r="I4" s="58"/>
      <c r="J4" s="58"/>
    </row>
    <row r="5" spans="1:10" ht="48" x14ac:dyDescent="0.25">
      <c r="A5" s="58"/>
      <c r="B5" s="46"/>
      <c r="C5" s="58"/>
      <c r="D5" s="61" t="s">
        <v>119</v>
      </c>
      <c r="E5" s="58"/>
      <c r="F5" s="58"/>
      <c r="G5" s="58"/>
      <c r="H5" s="58"/>
      <c r="I5" s="58"/>
      <c r="J5" s="58"/>
    </row>
    <row r="6" spans="1:10" x14ac:dyDescent="0.25">
      <c r="A6" s="58"/>
      <c r="B6" s="58"/>
      <c r="C6" s="58"/>
      <c r="D6" s="58"/>
      <c r="E6" s="58"/>
      <c r="F6" s="58"/>
      <c r="G6" s="58"/>
      <c r="H6" s="58"/>
      <c r="I6" s="58"/>
      <c r="J6" s="58"/>
    </row>
    <row r="7" spans="1:10" ht="120" x14ac:dyDescent="0.25">
      <c r="A7" s="62" t="s">
        <v>8</v>
      </c>
      <c r="B7" s="58" t="s">
        <v>113</v>
      </c>
      <c r="C7" s="58" t="s">
        <v>96</v>
      </c>
      <c r="D7" s="63" t="s">
        <v>121</v>
      </c>
      <c r="E7" s="58"/>
      <c r="F7" s="58" t="s">
        <v>114</v>
      </c>
      <c r="G7" s="58" t="s">
        <v>104</v>
      </c>
      <c r="H7" s="58" t="s">
        <v>106</v>
      </c>
      <c r="I7" s="58" t="s">
        <v>85</v>
      </c>
      <c r="J7" s="58" t="s">
        <v>86</v>
      </c>
    </row>
    <row r="8" spans="1:10" ht="108" x14ac:dyDescent="0.25">
      <c r="A8" s="62"/>
      <c r="B8" s="58" t="s">
        <v>120</v>
      </c>
      <c r="C8" s="58"/>
      <c r="D8" s="58"/>
      <c r="E8" s="58"/>
      <c r="F8" s="61" t="s">
        <v>87</v>
      </c>
      <c r="G8" s="58"/>
      <c r="H8" s="58"/>
      <c r="I8" s="58"/>
      <c r="J8" s="58"/>
    </row>
    <row r="9" spans="1:10" ht="108" x14ac:dyDescent="0.25">
      <c r="A9" s="59" t="s">
        <v>9</v>
      </c>
      <c r="B9" s="58" t="s">
        <v>139</v>
      </c>
      <c r="C9" s="58" t="s">
        <v>127</v>
      </c>
      <c r="D9" s="58" t="s">
        <v>126</v>
      </c>
      <c r="E9" s="58"/>
      <c r="F9" s="58" t="s">
        <v>140</v>
      </c>
      <c r="G9" s="58"/>
      <c r="H9" s="58"/>
      <c r="I9" s="58" t="s">
        <v>85</v>
      </c>
      <c r="J9" s="58"/>
    </row>
    <row r="10" spans="1:10" x14ac:dyDescent="0.25">
      <c r="A10" s="59"/>
      <c r="B10" s="58"/>
      <c r="C10" s="58"/>
      <c r="D10" s="58"/>
      <c r="E10" s="58"/>
      <c r="F10" s="58"/>
      <c r="G10" s="58"/>
      <c r="H10" s="58"/>
      <c r="I10" s="58"/>
      <c r="J10" s="58"/>
    </row>
    <row r="11" spans="1:10" x14ac:dyDescent="0.25">
      <c r="A11" s="59"/>
      <c r="B11" s="58"/>
      <c r="C11" s="58"/>
      <c r="D11" s="58"/>
      <c r="E11" s="58"/>
      <c r="F11" s="58"/>
      <c r="G11" s="58"/>
      <c r="H11" s="58"/>
      <c r="I11" s="58"/>
      <c r="J11" s="58"/>
    </row>
    <row r="12" spans="1:10" ht="48" x14ac:dyDescent="0.25">
      <c r="A12" s="59" t="s">
        <v>222</v>
      </c>
      <c r="B12" s="58" t="s">
        <v>224</v>
      </c>
      <c r="C12" s="58"/>
      <c r="D12" s="58"/>
      <c r="E12" s="58"/>
      <c r="F12" s="61" t="s">
        <v>223</v>
      </c>
      <c r="G12" s="58"/>
      <c r="H12" s="58"/>
      <c r="I12" s="58" t="s">
        <v>104</v>
      </c>
      <c r="J12" s="58"/>
    </row>
  </sheetData>
  <mergeCells count="1">
    <mergeCell ref="G2: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opLeftCell="A43" zoomScale="90" zoomScaleNormal="90" workbookViewId="0">
      <selection activeCell="B47" sqref="B47:AD48"/>
    </sheetView>
  </sheetViews>
  <sheetFormatPr defaultColWidth="8.7109375" defaultRowHeight="12" x14ac:dyDescent="0.2"/>
  <cols>
    <col min="1" max="1" width="8.7109375" style="1"/>
    <col min="2" max="2" width="50.28515625" style="1" customWidth="1"/>
    <col min="3" max="3" width="24.85546875" style="1" bestFit="1" customWidth="1"/>
    <col min="4" max="4" width="15.28515625" style="1" bestFit="1" customWidth="1"/>
    <col min="5" max="11" width="1.85546875" style="1" bestFit="1" customWidth="1"/>
    <col min="12" max="29" width="2.85546875" style="1" bestFit="1" customWidth="1"/>
    <col min="30" max="16384" width="8.7109375" style="1"/>
  </cols>
  <sheetData>
    <row r="1" spans="1:14" ht="28.15" customHeight="1" x14ac:dyDescent="0.2">
      <c r="B1" s="73" t="s">
        <v>22</v>
      </c>
      <c r="C1" s="73"/>
      <c r="D1" s="73"/>
      <c r="E1" s="73"/>
      <c r="F1" s="73"/>
      <c r="G1" s="73"/>
      <c r="H1" s="73"/>
      <c r="I1" s="73"/>
      <c r="J1" s="73"/>
      <c r="K1" s="73"/>
      <c r="L1" s="73"/>
      <c r="M1" s="73"/>
      <c r="N1" s="73"/>
    </row>
    <row r="2" spans="1:14" x14ac:dyDescent="0.2">
      <c r="B2" s="74" t="s">
        <v>23</v>
      </c>
      <c r="C2" s="74"/>
      <c r="D2" s="74"/>
      <c r="E2" s="74"/>
      <c r="F2" s="74"/>
      <c r="G2" s="74"/>
      <c r="H2" s="74"/>
      <c r="I2" s="74"/>
      <c r="J2" s="74"/>
      <c r="K2" s="74"/>
      <c r="L2" s="74"/>
      <c r="M2" s="74"/>
      <c r="N2" s="74"/>
    </row>
    <row r="3" spans="1:14" x14ac:dyDescent="0.2">
      <c r="A3" s="8" t="s">
        <v>19</v>
      </c>
      <c r="B3" s="10" t="s">
        <v>24</v>
      </c>
      <c r="C3" s="10" t="s">
        <v>70</v>
      </c>
      <c r="D3" s="16" t="s">
        <v>36</v>
      </c>
    </row>
    <row r="4" spans="1:14" ht="24" x14ac:dyDescent="0.2">
      <c r="A4" s="8">
        <v>1</v>
      </c>
      <c r="B4" s="10" t="s">
        <v>26</v>
      </c>
      <c r="C4" s="3" t="s">
        <v>35</v>
      </c>
      <c r="D4" s="16"/>
    </row>
    <row r="5" spans="1:14" ht="48" x14ac:dyDescent="0.2">
      <c r="A5" s="8">
        <v>2</v>
      </c>
      <c r="B5" s="10" t="s">
        <v>27</v>
      </c>
      <c r="C5" s="3" t="s">
        <v>35</v>
      </c>
      <c r="D5" s="16"/>
    </row>
    <row r="6" spans="1:14" ht="60" x14ac:dyDescent="0.2">
      <c r="A6" s="8">
        <v>3</v>
      </c>
      <c r="B6" s="10" t="s">
        <v>28</v>
      </c>
      <c r="C6" s="3" t="s">
        <v>35</v>
      </c>
      <c r="D6" s="16"/>
    </row>
    <row r="7" spans="1:14" ht="36" x14ac:dyDescent="0.2">
      <c r="A7" s="8">
        <v>4</v>
      </c>
      <c r="B7" s="10" t="s">
        <v>29</v>
      </c>
      <c r="C7" s="3" t="s">
        <v>35</v>
      </c>
      <c r="D7" s="16"/>
    </row>
    <row r="8" spans="1:14" ht="36" x14ac:dyDescent="0.2">
      <c r="A8" s="8">
        <v>5</v>
      </c>
      <c r="B8" s="10" t="s">
        <v>30</v>
      </c>
      <c r="C8" s="10" t="s">
        <v>69</v>
      </c>
      <c r="D8" s="16"/>
    </row>
    <row r="9" spans="1:14" ht="60" x14ac:dyDescent="0.2">
      <c r="A9" s="8">
        <v>6</v>
      </c>
      <c r="B9" s="10" t="s">
        <v>31</v>
      </c>
      <c r="C9" s="10" t="s">
        <v>35</v>
      </c>
      <c r="D9" s="16"/>
    </row>
    <row r="10" spans="1:14" ht="114" x14ac:dyDescent="0.2">
      <c r="A10" s="8">
        <v>7</v>
      </c>
      <c r="B10" s="10" t="s">
        <v>25</v>
      </c>
      <c r="C10" s="3" t="s">
        <v>35</v>
      </c>
      <c r="D10" s="16"/>
    </row>
    <row r="11" spans="1:14" ht="63" x14ac:dyDescent="0.2">
      <c r="A11" s="8">
        <v>8</v>
      </c>
      <c r="B11" s="10" t="s">
        <v>32</v>
      </c>
      <c r="C11" s="3" t="s">
        <v>35</v>
      </c>
      <c r="D11" s="16"/>
    </row>
    <row r="12" spans="1:14" ht="72" x14ac:dyDescent="0.2">
      <c r="A12" s="8">
        <v>9</v>
      </c>
      <c r="B12" s="10" t="s">
        <v>34</v>
      </c>
      <c r="C12" s="3" t="s">
        <v>35</v>
      </c>
      <c r="D12" s="16"/>
    </row>
    <row r="13" spans="1:14" ht="36" x14ac:dyDescent="0.2">
      <c r="A13" s="8">
        <v>10</v>
      </c>
      <c r="B13" s="17" t="s">
        <v>33</v>
      </c>
      <c r="C13" s="3" t="s">
        <v>35</v>
      </c>
      <c r="D13" s="16"/>
    </row>
    <row r="14" spans="1:14" ht="48" x14ac:dyDescent="0.2">
      <c r="A14" s="8" t="s">
        <v>18</v>
      </c>
      <c r="B14" s="10" t="s">
        <v>37</v>
      </c>
      <c r="C14" s="10"/>
      <c r="D14" s="16"/>
    </row>
    <row r="15" spans="1:14" ht="156" x14ac:dyDescent="0.2">
      <c r="A15" s="8">
        <v>11</v>
      </c>
      <c r="B15" s="10" t="s">
        <v>38</v>
      </c>
      <c r="C15" s="3" t="s">
        <v>39</v>
      </c>
      <c r="D15" s="16"/>
    </row>
    <row r="16" spans="1:14" ht="96" x14ac:dyDescent="0.2">
      <c r="A16" s="8">
        <v>12</v>
      </c>
      <c r="B16" s="10" t="s">
        <v>40</v>
      </c>
      <c r="C16" s="3" t="s">
        <v>39</v>
      </c>
      <c r="D16" s="16"/>
    </row>
    <row r="17" spans="1:4" ht="108" x14ac:dyDescent="0.2">
      <c r="A17" s="8">
        <v>13</v>
      </c>
      <c r="B17" s="10" t="s">
        <v>43</v>
      </c>
      <c r="C17" s="3" t="s">
        <v>39</v>
      </c>
      <c r="D17" s="16"/>
    </row>
    <row r="18" spans="1:4" x14ac:dyDescent="0.2">
      <c r="A18" s="8" t="s">
        <v>17</v>
      </c>
      <c r="B18" s="10" t="s">
        <v>41</v>
      </c>
      <c r="C18" s="3"/>
      <c r="D18" s="16"/>
    </row>
    <row r="19" spans="1:4" ht="48" x14ac:dyDescent="0.2">
      <c r="A19" s="8">
        <v>14</v>
      </c>
      <c r="B19" s="10" t="s">
        <v>44</v>
      </c>
      <c r="C19" s="3" t="s">
        <v>39</v>
      </c>
      <c r="D19" s="16"/>
    </row>
    <row r="20" spans="1:4" ht="24" x14ac:dyDescent="0.2">
      <c r="A20" s="8">
        <v>15</v>
      </c>
      <c r="B20" s="10" t="s">
        <v>42</v>
      </c>
      <c r="C20" s="3" t="s">
        <v>39</v>
      </c>
      <c r="D20" s="16"/>
    </row>
    <row r="21" spans="1:4" ht="84" x14ac:dyDescent="0.2">
      <c r="A21" s="8">
        <v>16</v>
      </c>
      <c r="B21" s="10" t="s">
        <v>45</v>
      </c>
      <c r="C21" s="3" t="s">
        <v>39</v>
      </c>
      <c r="D21" s="16"/>
    </row>
    <row r="22" spans="1:4" ht="120" x14ac:dyDescent="0.2">
      <c r="A22" s="8">
        <v>17</v>
      </c>
      <c r="B22" s="10" t="s">
        <v>46</v>
      </c>
      <c r="C22" s="3" t="s">
        <v>39</v>
      </c>
      <c r="D22" s="16"/>
    </row>
    <row r="23" spans="1:4" ht="132" x14ac:dyDescent="0.2">
      <c r="A23" s="8">
        <v>18</v>
      </c>
      <c r="B23" s="10" t="s">
        <v>47</v>
      </c>
      <c r="C23" s="3" t="s">
        <v>39</v>
      </c>
      <c r="D23" s="16"/>
    </row>
    <row r="24" spans="1:4" ht="84" x14ac:dyDescent="0.2">
      <c r="A24" s="8">
        <v>19</v>
      </c>
      <c r="B24" s="10" t="s">
        <v>48</v>
      </c>
      <c r="C24" s="3" t="s">
        <v>39</v>
      </c>
      <c r="D24" s="16"/>
    </row>
    <row r="25" spans="1:4" ht="72" x14ac:dyDescent="0.2">
      <c r="A25" s="8">
        <v>20</v>
      </c>
      <c r="B25" s="10" t="s">
        <v>49</v>
      </c>
      <c r="C25" s="3" t="s">
        <v>39</v>
      </c>
      <c r="D25" s="16"/>
    </row>
    <row r="26" spans="1:4" x14ac:dyDescent="0.2">
      <c r="A26" s="8" t="s">
        <v>51</v>
      </c>
      <c r="B26" s="10" t="s">
        <v>50</v>
      </c>
      <c r="C26" s="3"/>
      <c r="D26" s="16"/>
    </row>
    <row r="27" spans="1:4" ht="96" x14ac:dyDescent="0.2">
      <c r="A27" s="8">
        <v>21</v>
      </c>
      <c r="B27" s="10" t="s">
        <v>52</v>
      </c>
      <c r="C27" s="3" t="s">
        <v>39</v>
      </c>
      <c r="D27" s="16"/>
    </row>
    <row r="28" spans="1:4" ht="72" x14ac:dyDescent="0.2">
      <c r="A28" s="8">
        <v>22</v>
      </c>
      <c r="B28" s="10" t="s">
        <v>53</v>
      </c>
      <c r="C28" s="3" t="s">
        <v>39</v>
      </c>
      <c r="D28" s="16"/>
    </row>
    <row r="29" spans="1:4" ht="72" x14ac:dyDescent="0.2">
      <c r="A29" s="8">
        <v>23</v>
      </c>
      <c r="B29" s="10" t="s">
        <v>54</v>
      </c>
      <c r="C29" s="3" t="s">
        <v>39</v>
      </c>
      <c r="D29" s="16"/>
    </row>
    <row r="30" spans="1:4" ht="60" x14ac:dyDescent="0.2">
      <c r="A30" s="8">
        <v>24</v>
      </c>
      <c r="B30" s="10" t="s">
        <v>55</v>
      </c>
      <c r="C30" s="3" t="s">
        <v>39</v>
      </c>
      <c r="D30" s="16"/>
    </row>
    <row r="31" spans="1:4" ht="156" x14ac:dyDescent="0.2">
      <c r="A31" s="8">
        <v>25</v>
      </c>
      <c r="B31" s="10" t="s">
        <v>56</v>
      </c>
      <c r="C31" s="3" t="s">
        <v>39</v>
      </c>
      <c r="D31" s="16"/>
    </row>
    <row r="32" spans="1:4" ht="72" x14ac:dyDescent="0.2">
      <c r="A32" s="8">
        <v>26</v>
      </c>
      <c r="B32" s="10" t="s">
        <v>57</v>
      </c>
      <c r="C32" s="3" t="s">
        <v>39</v>
      </c>
      <c r="D32" s="16"/>
    </row>
    <row r="33" spans="1:30" ht="12.75" thickBot="1" x14ac:dyDescent="0.25">
      <c r="A33" s="8" t="s">
        <v>60</v>
      </c>
      <c r="B33" s="10" t="s">
        <v>58</v>
      </c>
      <c r="C33" s="16"/>
      <c r="D33" s="16"/>
    </row>
    <row r="34" spans="1:30" ht="48.75" thickBot="1" x14ac:dyDescent="0.25">
      <c r="A34" s="8">
        <v>27</v>
      </c>
      <c r="B34" s="10" t="s">
        <v>59</v>
      </c>
      <c r="C34" s="11"/>
      <c r="D34" s="12" t="s">
        <v>61</v>
      </c>
      <c r="E34" s="13"/>
    </row>
    <row r="35" spans="1:30" ht="12.75" thickBot="1" x14ac:dyDescent="0.25">
      <c r="A35" s="8"/>
      <c r="C35" s="14" t="s">
        <v>19</v>
      </c>
      <c r="D35" s="15" t="s">
        <v>62</v>
      </c>
      <c r="E35" s="15">
        <v>0</v>
      </c>
    </row>
    <row r="36" spans="1:30" ht="12.75" thickBot="1" x14ac:dyDescent="0.25">
      <c r="A36" s="8"/>
      <c r="C36" s="14" t="s">
        <v>18</v>
      </c>
      <c r="D36" s="15" t="s">
        <v>63</v>
      </c>
      <c r="E36" s="15">
        <v>1</v>
      </c>
    </row>
    <row r="37" spans="1:30" ht="12.75" thickBot="1" x14ac:dyDescent="0.25">
      <c r="A37" s="8"/>
      <c r="C37" s="14" t="s">
        <v>17</v>
      </c>
      <c r="D37" s="15" t="s">
        <v>64</v>
      </c>
      <c r="E37" s="15">
        <v>2</v>
      </c>
    </row>
    <row r="38" spans="1:30" ht="12.75" thickBot="1" x14ac:dyDescent="0.25">
      <c r="C38" s="14" t="s">
        <v>51</v>
      </c>
      <c r="D38" s="15" t="s">
        <v>65</v>
      </c>
      <c r="E38" s="15">
        <v>3</v>
      </c>
    </row>
    <row r="39" spans="1:30" ht="12.75" thickBot="1" x14ac:dyDescent="0.25">
      <c r="C39" s="14" t="s">
        <v>60</v>
      </c>
      <c r="D39" s="15" t="s">
        <v>66</v>
      </c>
      <c r="E39" s="15">
        <v>4</v>
      </c>
    </row>
    <row r="40" spans="1:30" ht="12.75" thickBot="1" x14ac:dyDescent="0.25">
      <c r="C40" s="14" t="s">
        <v>67</v>
      </c>
      <c r="D40" s="15" t="s">
        <v>68</v>
      </c>
      <c r="E40" s="15">
        <v>5</v>
      </c>
    </row>
    <row r="44" spans="1:30" ht="216" x14ac:dyDescent="0.2">
      <c r="B44" s="9" t="s">
        <v>73</v>
      </c>
    </row>
    <row r="47" spans="1:30" ht="31.5" customHeight="1" x14ac:dyDescent="0.2">
      <c r="B47" s="75" t="s">
        <v>300</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7"/>
    </row>
    <row r="48" spans="1:30" ht="12.75" customHeight="1" x14ac:dyDescent="0.2">
      <c r="B48" s="78"/>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80"/>
    </row>
    <row r="49" spans="2:30" ht="15.75" customHeight="1" x14ac:dyDescent="0.2">
      <c r="B49" s="27" t="s">
        <v>75</v>
      </c>
      <c r="C49" s="28">
        <v>1</v>
      </c>
      <c r="D49" s="28">
        <v>2</v>
      </c>
      <c r="E49" s="28">
        <v>3</v>
      </c>
      <c r="F49" s="28">
        <v>4</v>
      </c>
      <c r="G49" s="28">
        <v>5</v>
      </c>
      <c r="H49" s="28">
        <v>6</v>
      </c>
      <c r="I49" s="28">
        <v>7</v>
      </c>
      <c r="J49" s="28">
        <v>8</v>
      </c>
      <c r="K49" s="28">
        <v>9</v>
      </c>
      <c r="L49" s="28">
        <v>10</v>
      </c>
      <c r="M49" s="28">
        <v>11</v>
      </c>
      <c r="N49" s="28">
        <v>12</v>
      </c>
      <c r="O49" s="28">
        <v>13</v>
      </c>
      <c r="P49" s="28">
        <v>14</v>
      </c>
      <c r="Q49" s="28">
        <v>15</v>
      </c>
      <c r="R49" s="28">
        <v>16</v>
      </c>
      <c r="S49" s="28">
        <v>17</v>
      </c>
      <c r="T49" s="28">
        <v>18</v>
      </c>
      <c r="U49" s="28">
        <v>19</v>
      </c>
      <c r="V49" s="28">
        <v>20</v>
      </c>
      <c r="W49" s="28">
        <v>21</v>
      </c>
      <c r="X49" s="28">
        <v>22</v>
      </c>
      <c r="Y49" s="28">
        <v>23</v>
      </c>
      <c r="Z49" s="28">
        <v>24</v>
      </c>
      <c r="AA49" s="28">
        <v>25</v>
      </c>
      <c r="AB49" s="28">
        <v>26</v>
      </c>
      <c r="AC49" s="28">
        <v>27</v>
      </c>
      <c r="AD49" s="28" t="s">
        <v>76</v>
      </c>
    </row>
    <row r="50" spans="2:30" ht="14.25" customHeight="1" x14ac:dyDescent="0.2">
      <c r="B50" s="27" t="s">
        <v>7</v>
      </c>
      <c r="C50" s="27">
        <v>1</v>
      </c>
      <c r="D50" s="27">
        <v>1</v>
      </c>
      <c r="E50" s="27">
        <v>1</v>
      </c>
      <c r="F50" s="27">
        <v>1</v>
      </c>
      <c r="G50" s="27">
        <v>2</v>
      </c>
      <c r="H50" s="27">
        <v>1</v>
      </c>
      <c r="I50" s="27">
        <v>1</v>
      </c>
      <c r="J50" s="27">
        <v>1</v>
      </c>
      <c r="K50" s="27">
        <v>1</v>
      </c>
      <c r="L50" s="27">
        <v>1</v>
      </c>
      <c r="M50" s="27">
        <v>1</v>
      </c>
      <c r="N50" s="27">
        <v>1</v>
      </c>
      <c r="O50" s="27">
        <v>1</v>
      </c>
      <c r="P50" s="27">
        <v>0</v>
      </c>
      <c r="Q50" s="27">
        <v>1</v>
      </c>
      <c r="R50" s="27">
        <v>1</v>
      </c>
      <c r="S50" s="27">
        <v>1</v>
      </c>
      <c r="T50" s="27">
        <v>1</v>
      </c>
      <c r="U50" s="27">
        <v>1</v>
      </c>
      <c r="V50" s="27">
        <v>1</v>
      </c>
      <c r="W50" s="27">
        <v>1</v>
      </c>
      <c r="X50" s="27">
        <v>0</v>
      </c>
      <c r="Y50" s="27">
        <v>1</v>
      </c>
      <c r="Z50" s="27">
        <v>0</v>
      </c>
      <c r="AA50" s="27">
        <v>1</v>
      </c>
      <c r="AB50" s="27">
        <v>0</v>
      </c>
      <c r="AC50" s="27">
        <v>0</v>
      </c>
      <c r="AD50" s="27">
        <f>SUM(C50:AC50)</f>
        <v>23</v>
      </c>
    </row>
    <row r="51" spans="2:30" ht="14.25" customHeight="1" x14ac:dyDescent="0.2">
      <c r="B51" s="27" t="s">
        <v>8</v>
      </c>
      <c r="C51" s="27">
        <v>1</v>
      </c>
      <c r="D51" s="27">
        <v>1</v>
      </c>
      <c r="E51" s="27">
        <v>1</v>
      </c>
      <c r="F51" s="27">
        <v>1</v>
      </c>
      <c r="G51" s="27">
        <v>2</v>
      </c>
      <c r="H51" s="27">
        <v>1</v>
      </c>
      <c r="I51" s="27">
        <v>1</v>
      </c>
      <c r="J51" s="27">
        <v>1</v>
      </c>
      <c r="K51" s="27">
        <v>1</v>
      </c>
      <c r="L51" s="27">
        <v>1</v>
      </c>
      <c r="M51" s="27">
        <v>1</v>
      </c>
      <c r="N51" s="27">
        <v>1</v>
      </c>
      <c r="O51" s="27">
        <v>1</v>
      </c>
      <c r="P51" s="27">
        <v>0</v>
      </c>
      <c r="Q51" s="27">
        <v>1</v>
      </c>
      <c r="R51" s="27">
        <v>1</v>
      </c>
      <c r="S51" s="27">
        <v>1</v>
      </c>
      <c r="T51" s="27">
        <v>1</v>
      </c>
      <c r="U51" s="27">
        <v>1</v>
      </c>
      <c r="V51" s="27">
        <v>1</v>
      </c>
      <c r="W51" s="27">
        <v>1</v>
      </c>
      <c r="X51" s="27">
        <v>0</v>
      </c>
      <c r="Y51" s="27">
        <v>1</v>
      </c>
      <c r="Z51" s="27">
        <v>0</v>
      </c>
      <c r="AA51" s="27">
        <v>1</v>
      </c>
      <c r="AB51" s="27">
        <v>0</v>
      </c>
      <c r="AC51" s="27">
        <v>0</v>
      </c>
      <c r="AD51" s="27">
        <f t="shared" ref="AD51:AD53" si="0">SUM(C51:AC51)</f>
        <v>23</v>
      </c>
    </row>
    <row r="52" spans="2:30" ht="14.25" customHeight="1" x14ac:dyDescent="0.2">
      <c r="B52" s="27" t="s">
        <v>9</v>
      </c>
      <c r="C52" s="27">
        <v>1</v>
      </c>
      <c r="D52" s="27">
        <v>1</v>
      </c>
      <c r="E52" s="27">
        <v>1</v>
      </c>
      <c r="F52" s="27">
        <v>1</v>
      </c>
      <c r="G52" s="27">
        <v>2</v>
      </c>
      <c r="H52" s="27">
        <v>1</v>
      </c>
      <c r="I52" s="27">
        <v>0</v>
      </c>
      <c r="J52" s="27">
        <v>1</v>
      </c>
      <c r="K52" s="27">
        <v>0</v>
      </c>
      <c r="L52" s="27">
        <v>0</v>
      </c>
      <c r="M52" s="27">
        <v>0</v>
      </c>
      <c r="N52" s="27">
        <v>0</v>
      </c>
      <c r="O52" s="27">
        <v>1</v>
      </c>
      <c r="P52" s="27">
        <v>0</v>
      </c>
      <c r="Q52" s="27">
        <v>0</v>
      </c>
      <c r="R52" s="27">
        <v>1</v>
      </c>
      <c r="S52" s="27">
        <v>1</v>
      </c>
      <c r="T52" s="27">
        <v>1</v>
      </c>
      <c r="U52" s="27">
        <v>1</v>
      </c>
      <c r="V52" s="27">
        <v>1</v>
      </c>
      <c r="W52" s="27">
        <v>0</v>
      </c>
      <c r="X52" s="27">
        <v>0</v>
      </c>
      <c r="Y52" s="27">
        <v>0</v>
      </c>
      <c r="Z52" s="27">
        <v>0</v>
      </c>
      <c r="AA52" s="27">
        <v>1</v>
      </c>
      <c r="AB52" s="27">
        <v>0</v>
      </c>
      <c r="AC52" s="27">
        <v>0</v>
      </c>
      <c r="AD52" s="27">
        <f t="shared" si="0"/>
        <v>15</v>
      </c>
    </row>
    <row r="53" spans="2:30" ht="14.25" customHeight="1" x14ac:dyDescent="0.2">
      <c r="B53" s="27" t="s">
        <v>222</v>
      </c>
      <c r="C53" s="27">
        <v>0</v>
      </c>
      <c r="D53" s="27">
        <v>1</v>
      </c>
      <c r="E53" s="27">
        <v>1</v>
      </c>
      <c r="F53" s="27">
        <v>1</v>
      </c>
      <c r="G53" s="27">
        <v>0</v>
      </c>
      <c r="H53" s="27">
        <v>0</v>
      </c>
      <c r="I53" s="27">
        <v>0</v>
      </c>
      <c r="J53" s="27">
        <v>0</v>
      </c>
      <c r="K53" s="27">
        <v>0</v>
      </c>
      <c r="L53" s="27">
        <v>0</v>
      </c>
      <c r="M53" s="27">
        <v>0</v>
      </c>
      <c r="N53" s="27">
        <v>0</v>
      </c>
      <c r="O53" s="27">
        <v>0</v>
      </c>
      <c r="P53" s="27">
        <v>0</v>
      </c>
      <c r="Q53" s="27">
        <v>0</v>
      </c>
      <c r="R53" s="27">
        <v>0</v>
      </c>
      <c r="S53" s="27">
        <v>0</v>
      </c>
      <c r="T53" s="27">
        <v>1</v>
      </c>
      <c r="U53" s="27">
        <v>1</v>
      </c>
      <c r="V53" s="27">
        <v>1</v>
      </c>
      <c r="W53" s="27">
        <v>0</v>
      </c>
      <c r="X53" s="27">
        <v>0</v>
      </c>
      <c r="Y53" s="27">
        <v>0</v>
      </c>
      <c r="Z53" s="27">
        <v>0</v>
      </c>
      <c r="AA53" s="27">
        <v>1</v>
      </c>
      <c r="AB53" s="27">
        <v>0</v>
      </c>
      <c r="AC53" s="27">
        <v>0</v>
      </c>
      <c r="AD53" s="27">
        <f t="shared" si="0"/>
        <v>7</v>
      </c>
    </row>
  </sheetData>
  <mergeCells count="3">
    <mergeCell ref="B1:N1"/>
    <mergeCell ref="B2:N2"/>
    <mergeCell ref="B47:AD4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7" workbookViewId="0">
      <selection activeCell="A6" sqref="A6"/>
    </sheetView>
  </sheetViews>
  <sheetFormatPr defaultRowHeight="15" x14ac:dyDescent="0.25"/>
  <cols>
    <col min="1" max="1" width="39" style="7" customWidth="1"/>
    <col min="2" max="2" width="13.42578125" style="7" bestFit="1" customWidth="1"/>
    <col min="3" max="3" width="11.7109375" style="7" customWidth="1"/>
    <col min="4" max="4" width="8.7109375" style="7"/>
    <col min="5" max="5" width="10.28515625" style="7" customWidth="1"/>
    <col min="6" max="6" width="8" style="7" customWidth="1"/>
    <col min="7" max="8" width="8.7109375" style="7"/>
  </cols>
  <sheetData>
    <row r="1" spans="1:13" x14ac:dyDescent="0.25">
      <c r="A1" s="82" t="s">
        <v>264</v>
      </c>
      <c r="B1" s="82" t="s">
        <v>266</v>
      </c>
      <c r="C1" s="82"/>
      <c r="D1" s="82" t="s">
        <v>265</v>
      </c>
      <c r="E1" s="82"/>
      <c r="F1" s="82" t="s">
        <v>267</v>
      </c>
      <c r="G1" s="81"/>
      <c r="H1" s="83" t="s">
        <v>266</v>
      </c>
      <c r="I1" s="83"/>
      <c r="J1" s="83"/>
      <c r="K1" s="82" t="s">
        <v>265</v>
      </c>
      <c r="L1" s="82"/>
      <c r="M1" s="82"/>
    </row>
    <row r="2" spans="1:13" x14ac:dyDescent="0.25">
      <c r="A2" s="82"/>
      <c r="B2" s="48" t="s">
        <v>250</v>
      </c>
      <c r="C2" s="48" t="s">
        <v>299</v>
      </c>
      <c r="D2" s="47" t="s">
        <v>250</v>
      </c>
      <c r="E2" s="47" t="s">
        <v>299</v>
      </c>
      <c r="F2" s="82"/>
      <c r="G2" s="81"/>
      <c r="H2" s="56" t="s">
        <v>292</v>
      </c>
      <c r="I2" s="57" t="s">
        <v>21</v>
      </c>
      <c r="J2" s="50" t="s">
        <v>155</v>
      </c>
      <c r="K2" s="55" t="s">
        <v>292</v>
      </c>
      <c r="L2" s="55" t="s">
        <v>21</v>
      </c>
      <c r="M2" s="50" t="s">
        <v>155</v>
      </c>
    </row>
    <row r="3" spans="1:13" x14ac:dyDescent="0.25">
      <c r="A3" s="46" t="s">
        <v>268</v>
      </c>
      <c r="B3" s="47">
        <v>10</v>
      </c>
      <c r="C3" s="47" t="s">
        <v>272</v>
      </c>
      <c r="D3" s="47">
        <v>18</v>
      </c>
      <c r="E3" s="47" t="s">
        <v>271</v>
      </c>
      <c r="F3" s="47">
        <v>0.02</v>
      </c>
      <c r="H3" s="48">
        <v>0.74</v>
      </c>
      <c r="I3" s="48">
        <v>0.16</v>
      </c>
      <c r="J3" s="50">
        <f>I3*SQRT(B3)</f>
        <v>0.50596442562694077</v>
      </c>
      <c r="K3" s="55">
        <v>0.95</v>
      </c>
      <c r="L3" s="55">
        <v>0.24</v>
      </c>
      <c r="M3" s="50">
        <f>L3*SQRT(D3)</f>
        <v>1.0182337649086284</v>
      </c>
    </row>
    <row r="4" spans="1:13" x14ac:dyDescent="0.25">
      <c r="A4" s="46" t="s">
        <v>269</v>
      </c>
      <c r="B4" s="47">
        <v>9</v>
      </c>
      <c r="C4" s="47" t="s">
        <v>273</v>
      </c>
      <c r="D4" s="47">
        <v>17</v>
      </c>
      <c r="E4" s="47" t="s">
        <v>274</v>
      </c>
      <c r="F4" s="47">
        <v>0.1</v>
      </c>
      <c r="H4" s="48">
        <v>0.8</v>
      </c>
      <c r="I4" s="48">
        <v>0.14000000000000001</v>
      </c>
      <c r="J4" s="50">
        <f t="shared" ref="J4:J15" si="0">I4*SQRT(B4)</f>
        <v>0.42000000000000004</v>
      </c>
      <c r="K4" s="55">
        <v>0.95</v>
      </c>
      <c r="L4" s="55">
        <v>0.2</v>
      </c>
      <c r="M4" s="50">
        <f t="shared" ref="M4:M15" si="1">L4*SQRT(D4)</f>
        <v>0.82462112512353214</v>
      </c>
    </row>
    <row r="5" spans="1:13" x14ac:dyDescent="0.25">
      <c r="A5" s="46" t="s">
        <v>270</v>
      </c>
      <c r="B5" s="47">
        <v>12</v>
      </c>
      <c r="C5" s="47" t="s">
        <v>275</v>
      </c>
      <c r="D5" s="47">
        <v>17</v>
      </c>
      <c r="E5" s="47" t="s">
        <v>276</v>
      </c>
      <c r="F5" s="47">
        <v>0.03</v>
      </c>
      <c r="H5" s="48">
        <v>65.400000000000006</v>
      </c>
      <c r="I5" s="48">
        <v>22.99</v>
      </c>
      <c r="J5" s="50">
        <f t="shared" si="0"/>
        <v>79.639696132016965</v>
      </c>
      <c r="K5" s="55">
        <v>50.12</v>
      </c>
      <c r="L5" s="55">
        <v>24</v>
      </c>
      <c r="M5" s="50">
        <f t="shared" si="1"/>
        <v>98.954535014823847</v>
      </c>
    </row>
    <row r="6" spans="1:13" x14ac:dyDescent="0.25">
      <c r="A6" s="46" t="s">
        <v>277</v>
      </c>
      <c r="B6" s="47">
        <v>7</v>
      </c>
      <c r="C6" s="47">
        <v>1.5</v>
      </c>
      <c r="D6" s="47">
        <v>10</v>
      </c>
      <c r="E6" s="47">
        <v>2.85</v>
      </c>
      <c r="F6" s="47">
        <v>0.65200000000000002</v>
      </c>
      <c r="H6" s="48">
        <v>1.5</v>
      </c>
      <c r="I6" s="48"/>
      <c r="J6" s="50">
        <f t="shared" si="0"/>
        <v>0</v>
      </c>
      <c r="K6" s="55">
        <v>2.85</v>
      </c>
      <c r="L6" s="55"/>
      <c r="M6" s="50">
        <f t="shared" si="1"/>
        <v>0</v>
      </c>
    </row>
    <row r="7" spans="1:13" x14ac:dyDescent="0.25">
      <c r="A7" s="46" t="s">
        <v>278</v>
      </c>
      <c r="B7" s="47">
        <v>7</v>
      </c>
      <c r="C7" s="47">
        <v>114.86</v>
      </c>
      <c r="D7" s="47">
        <v>11</v>
      </c>
      <c r="E7" s="47">
        <v>106.45</v>
      </c>
      <c r="F7" s="47">
        <v>0.29499999999999998</v>
      </c>
      <c r="G7" s="45"/>
      <c r="H7" s="48">
        <v>114.86</v>
      </c>
      <c r="I7" s="48"/>
      <c r="J7" s="50">
        <f t="shared" si="0"/>
        <v>0</v>
      </c>
      <c r="K7" s="55">
        <v>106.45</v>
      </c>
      <c r="L7" s="55"/>
      <c r="M7" s="50">
        <f t="shared" si="1"/>
        <v>0</v>
      </c>
    </row>
    <row r="8" spans="1:13" x14ac:dyDescent="0.25">
      <c r="A8" s="46" t="s">
        <v>280</v>
      </c>
      <c r="B8" s="47">
        <v>5</v>
      </c>
      <c r="C8" s="47">
        <v>0</v>
      </c>
      <c r="D8" s="47">
        <v>9</v>
      </c>
      <c r="E8" s="47">
        <v>2</v>
      </c>
      <c r="F8" s="84">
        <v>0.505</v>
      </c>
      <c r="H8" s="48">
        <v>0</v>
      </c>
      <c r="I8" s="48"/>
      <c r="J8" s="50">
        <f t="shared" si="0"/>
        <v>0</v>
      </c>
      <c r="K8" s="55">
        <v>2</v>
      </c>
      <c r="L8" s="55"/>
      <c r="M8" s="50">
        <f t="shared" si="1"/>
        <v>0</v>
      </c>
    </row>
    <row r="9" spans="1:13" x14ac:dyDescent="0.25">
      <c r="A9" s="46" t="s">
        <v>281</v>
      </c>
      <c r="B9" s="47">
        <v>5</v>
      </c>
      <c r="C9" s="47">
        <v>5</v>
      </c>
      <c r="D9" s="47">
        <v>9</v>
      </c>
      <c r="E9" s="47">
        <v>7</v>
      </c>
      <c r="F9" s="85"/>
      <c r="G9" s="45"/>
      <c r="H9" s="48">
        <v>5</v>
      </c>
      <c r="I9" s="48"/>
      <c r="J9" s="50">
        <f t="shared" si="0"/>
        <v>0</v>
      </c>
      <c r="K9" s="55">
        <v>7</v>
      </c>
      <c r="L9" s="55"/>
      <c r="M9" s="50">
        <f t="shared" si="1"/>
        <v>0</v>
      </c>
    </row>
    <row r="10" spans="1:13" x14ac:dyDescent="0.25">
      <c r="A10" s="46" t="s">
        <v>282</v>
      </c>
      <c r="B10" s="47">
        <v>7</v>
      </c>
      <c r="C10" s="47">
        <v>7</v>
      </c>
      <c r="D10" s="47">
        <v>11</v>
      </c>
      <c r="E10" s="47">
        <v>9</v>
      </c>
      <c r="F10" s="84">
        <v>0.35899999999999999</v>
      </c>
      <c r="G10" s="45"/>
      <c r="H10" s="48">
        <v>7</v>
      </c>
      <c r="I10" s="48"/>
      <c r="J10" s="50">
        <f t="shared" si="0"/>
        <v>0</v>
      </c>
      <c r="K10" s="55">
        <v>9</v>
      </c>
      <c r="L10" s="55"/>
      <c r="M10" s="50">
        <f t="shared" si="1"/>
        <v>0</v>
      </c>
    </row>
    <row r="11" spans="1:13" x14ac:dyDescent="0.25">
      <c r="A11" s="46" t="s">
        <v>283</v>
      </c>
      <c r="B11" s="47">
        <v>7</v>
      </c>
      <c r="C11" s="47">
        <v>0</v>
      </c>
      <c r="D11" s="47">
        <v>11</v>
      </c>
      <c r="E11" s="47">
        <v>2</v>
      </c>
      <c r="F11" s="85"/>
      <c r="G11" s="45"/>
      <c r="H11" s="48">
        <v>0</v>
      </c>
      <c r="I11" s="48"/>
      <c r="J11" s="50">
        <f t="shared" si="0"/>
        <v>0</v>
      </c>
      <c r="K11" s="55">
        <v>2</v>
      </c>
      <c r="L11" s="55"/>
      <c r="M11" s="50">
        <f t="shared" si="1"/>
        <v>0</v>
      </c>
    </row>
    <row r="12" spans="1:13" x14ac:dyDescent="0.25">
      <c r="A12" s="46" t="s">
        <v>279</v>
      </c>
      <c r="B12" s="47">
        <v>5</v>
      </c>
      <c r="C12" s="47">
        <v>15.821999999999999</v>
      </c>
      <c r="D12" s="47">
        <v>10</v>
      </c>
      <c r="E12" s="47">
        <v>16.32</v>
      </c>
      <c r="F12" s="47">
        <v>0.755</v>
      </c>
      <c r="G12" s="45"/>
      <c r="H12" s="48">
        <v>15.821999999999999</v>
      </c>
      <c r="I12" s="48"/>
      <c r="J12" s="50">
        <f t="shared" si="0"/>
        <v>0</v>
      </c>
      <c r="K12" s="55">
        <v>16.32</v>
      </c>
      <c r="L12" s="55"/>
      <c r="M12" s="50">
        <f t="shared" si="1"/>
        <v>0</v>
      </c>
    </row>
    <row r="13" spans="1:13" x14ac:dyDescent="0.25">
      <c r="A13" s="46" t="s">
        <v>285</v>
      </c>
      <c r="B13" s="47">
        <v>7</v>
      </c>
      <c r="C13" s="47" t="s">
        <v>286</v>
      </c>
      <c r="D13" s="47">
        <v>11</v>
      </c>
      <c r="E13" s="47" t="s">
        <v>287</v>
      </c>
      <c r="F13" s="47">
        <v>0.95</v>
      </c>
      <c r="H13" s="48">
        <v>1.64</v>
      </c>
      <c r="I13" s="48">
        <v>2.4300000000000002</v>
      </c>
      <c r="J13" s="50">
        <f t="shared" si="0"/>
        <v>6.429175685886956</v>
      </c>
      <c r="K13" s="55">
        <v>1.41</v>
      </c>
      <c r="L13" s="55">
        <v>2.5</v>
      </c>
      <c r="M13" s="50">
        <f t="shared" si="1"/>
        <v>8.2915619758884986</v>
      </c>
    </row>
    <row r="14" spans="1:13" x14ac:dyDescent="0.25">
      <c r="A14" s="46" t="s">
        <v>284</v>
      </c>
      <c r="B14" s="47">
        <v>7</v>
      </c>
      <c r="C14" s="48" t="s">
        <v>288</v>
      </c>
      <c r="D14" s="47">
        <v>11</v>
      </c>
      <c r="E14" s="49" t="s">
        <v>289</v>
      </c>
      <c r="F14" s="47">
        <v>0.56000000000000005</v>
      </c>
      <c r="G14" s="45"/>
      <c r="H14" s="48">
        <v>25.99</v>
      </c>
      <c r="I14" s="48">
        <v>33.26</v>
      </c>
      <c r="J14" s="50">
        <f t="shared" si="0"/>
        <v>87.997688606008282</v>
      </c>
      <c r="K14" s="49">
        <v>16.850000000000001</v>
      </c>
      <c r="L14" s="49">
        <v>35.9</v>
      </c>
      <c r="M14" s="50">
        <f t="shared" si="1"/>
        <v>119.06682997375884</v>
      </c>
    </row>
    <row r="15" spans="1:13" x14ac:dyDescent="0.25">
      <c r="A15" s="46" t="s">
        <v>8</v>
      </c>
      <c r="B15" s="47">
        <v>32</v>
      </c>
      <c r="C15" s="47" t="s">
        <v>290</v>
      </c>
      <c r="D15" s="47">
        <v>38</v>
      </c>
      <c r="E15" s="47" t="s">
        <v>291</v>
      </c>
      <c r="F15" s="47">
        <v>7.4999999999999997E-2</v>
      </c>
      <c r="H15" s="48">
        <v>8.73</v>
      </c>
      <c r="I15" s="48">
        <v>0.6</v>
      </c>
      <c r="J15" s="50">
        <f t="shared" si="0"/>
        <v>3.3941125496954281</v>
      </c>
      <c r="K15" s="55">
        <v>8.35</v>
      </c>
      <c r="L15" s="55">
        <v>0.14000000000000001</v>
      </c>
      <c r="M15" s="50">
        <f t="shared" si="1"/>
        <v>0.8630179604156567</v>
      </c>
    </row>
    <row r="16" spans="1:13" x14ac:dyDescent="0.25">
      <c r="A16" s="51" t="s">
        <v>294</v>
      </c>
      <c r="B16" s="52" t="s">
        <v>295</v>
      </c>
      <c r="C16" s="52" t="s">
        <v>296</v>
      </c>
      <c r="D16" s="52" t="s">
        <v>297</v>
      </c>
      <c r="E16" s="52" t="s">
        <v>298</v>
      </c>
      <c r="F16" s="52" t="s">
        <v>20</v>
      </c>
    </row>
    <row r="17" spans="1:8" x14ac:dyDescent="0.25">
      <c r="A17" s="51" t="s">
        <v>8</v>
      </c>
      <c r="B17" s="52">
        <v>32</v>
      </c>
      <c r="C17" s="52">
        <v>8.73</v>
      </c>
      <c r="D17" s="52">
        <v>38</v>
      </c>
      <c r="E17" s="52">
        <v>8.35</v>
      </c>
      <c r="F17" s="52">
        <v>7.4999999999999997E-2</v>
      </c>
      <c r="H17" s="53"/>
    </row>
    <row r="18" spans="1:8" x14ac:dyDescent="0.25">
      <c r="A18" s="51" t="s">
        <v>269</v>
      </c>
      <c r="B18" s="52">
        <v>9</v>
      </c>
      <c r="C18" s="52">
        <v>0.8</v>
      </c>
      <c r="D18" s="52">
        <v>17</v>
      </c>
      <c r="E18" s="52">
        <v>0.95</v>
      </c>
      <c r="F18" s="52">
        <v>0.1</v>
      </c>
      <c r="H18" s="53"/>
    </row>
    <row r="19" spans="1:8" x14ac:dyDescent="0.25">
      <c r="A19" s="51" t="s">
        <v>270</v>
      </c>
      <c r="B19" s="52">
        <v>12</v>
      </c>
      <c r="C19" s="52">
        <v>65.400000000000006</v>
      </c>
      <c r="D19" s="52">
        <v>17</v>
      </c>
      <c r="E19" s="52">
        <v>50.12</v>
      </c>
      <c r="F19" s="52">
        <v>0.03</v>
      </c>
      <c r="H19" s="53"/>
    </row>
    <row r="20" spans="1:8" x14ac:dyDescent="0.25">
      <c r="A20" s="51" t="s">
        <v>268</v>
      </c>
      <c r="B20" s="54">
        <v>10</v>
      </c>
      <c r="C20" s="54">
        <v>0.74</v>
      </c>
      <c r="D20" s="54">
        <v>18</v>
      </c>
      <c r="E20" s="54">
        <v>0.95</v>
      </c>
      <c r="F20" s="54">
        <v>0.02</v>
      </c>
      <c r="H20" s="53"/>
    </row>
    <row r="21" spans="1:8" x14ac:dyDescent="0.25">
      <c r="A21" s="51" t="s">
        <v>285</v>
      </c>
      <c r="B21" s="54">
        <v>7</v>
      </c>
      <c r="C21" s="54">
        <v>1.64</v>
      </c>
      <c r="D21" s="54">
        <v>11</v>
      </c>
      <c r="E21" s="54">
        <v>1.41</v>
      </c>
      <c r="F21" s="54">
        <v>0.95</v>
      </c>
      <c r="H21" s="53"/>
    </row>
    <row r="22" spans="1:8" x14ac:dyDescent="0.25">
      <c r="A22" s="51" t="s">
        <v>284</v>
      </c>
      <c r="B22" s="54">
        <v>7</v>
      </c>
      <c r="C22" s="54">
        <v>25.99</v>
      </c>
      <c r="D22" s="54">
        <v>11</v>
      </c>
      <c r="E22" s="54">
        <v>16.850000000000001</v>
      </c>
      <c r="F22" s="54">
        <v>0.56000000000000005</v>
      </c>
      <c r="H22" s="53"/>
    </row>
    <row r="23" spans="1:8" x14ac:dyDescent="0.25">
      <c r="A23" s="51" t="s">
        <v>277</v>
      </c>
      <c r="B23" s="54">
        <v>7</v>
      </c>
      <c r="C23" s="54">
        <v>1.5</v>
      </c>
      <c r="D23" s="54">
        <v>10</v>
      </c>
      <c r="E23" s="54">
        <v>2.85</v>
      </c>
      <c r="F23" s="54">
        <v>0.65200000000000002</v>
      </c>
      <c r="H23" s="53"/>
    </row>
    <row r="24" spans="1:8" x14ac:dyDescent="0.25">
      <c r="A24" s="51" t="s">
        <v>278</v>
      </c>
      <c r="B24" s="54">
        <v>7</v>
      </c>
      <c r="C24" s="54">
        <v>114.86</v>
      </c>
      <c r="D24" s="54">
        <v>11</v>
      </c>
      <c r="E24" s="54">
        <v>106.45</v>
      </c>
      <c r="F24" s="54">
        <v>0.29499999999999998</v>
      </c>
      <c r="H24" s="53"/>
    </row>
    <row r="25" spans="1:8" x14ac:dyDescent="0.25">
      <c r="A25" s="51" t="s">
        <v>283</v>
      </c>
      <c r="B25" s="54">
        <v>7</v>
      </c>
      <c r="C25" s="54">
        <v>0</v>
      </c>
      <c r="D25" s="54">
        <v>11</v>
      </c>
      <c r="E25" s="54">
        <v>2</v>
      </c>
      <c r="F25" s="54">
        <v>0.35899999999999999</v>
      </c>
      <c r="H25" s="53"/>
    </row>
    <row r="26" spans="1:8" x14ac:dyDescent="0.25">
      <c r="A26" s="51" t="s">
        <v>282</v>
      </c>
      <c r="B26" s="54">
        <v>7</v>
      </c>
      <c r="C26" s="54">
        <v>7</v>
      </c>
      <c r="D26" s="54">
        <v>11</v>
      </c>
      <c r="E26" s="54">
        <v>9</v>
      </c>
      <c r="F26" s="54">
        <v>0.35899999999999999</v>
      </c>
      <c r="H26" s="53"/>
    </row>
    <row r="27" spans="1:8" x14ac:dyDescent="0.25">
      <c r="A27" s="51" t="s">
        <v>280</v>
      </c>
      <c r="B27" s="54">
        <v>5</v>
      </c>
      <c r="C27" s="54">
        <v>0</v>
      </c>
      <c r="D27" s="54">
        <v>9</v>
      </c>
      <c r="E27" s="54">
        <v>2</v>
      </c>
      <c r="F27" s="54">
        <v>0.505</v>
      </c>
      <c r="H27" s="53"/>
    </row>
    <row r="28" spans="1:8" x14ac:dyDescent="0.25">
      <c r="A28" s="51" t="s">
        <v>281</v>
      </c>
      <c r="B28" s="54">
        <v>5</v>
      </c>
      <c r="C28" s="54">
        <v>5</v>
      </c>
      <c r="D28" s="54">
        <v>9</v>
      </c>
      <c r="E28" s="54">
        <v>7</v>
      </c>
      <c r="F28" s="54">
        <v>0.505</v>
      </c>
      <c r="H28" s="53"/>
    </row>
    <row r="29" spans="1:8" x14ac:dyDescent="0.25">
      <c r="A29" s="51" t="s">
        <v>279</v>
      </c>
      <c r="B29" s="54">
        <v>5</v>
      </c>
      <c r="C29" s="54">
        <v>15.821999999999999</v>
      </c>
      <c r="D29" s="54">
        <v>10</v>
      </c>
      <c r="E29" s="54">
        <v>16.32</v>
      </c>
      <c r="F29" s="54">
        <v>0.755</v>
      </c>
      <c r="H29" s="53"/>
    </row>
  </sheetData>
  <mergeCells count="9">
    <mergeCell ref="H1:J1"/>
    <mergeCell ref="K1:M1"/>
    <mergeCell ref="F8:F9"/>
    <mergeCell ref="F10:F11"/>
    <mergeCell ref="D1:E1"/>
    <mergeCell ref="G1:G2"/>
    <mergeCell ref="F1:F2"/>
    <mergeCell ref="B1:C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zoomScale="90" zoomScaleNormal="90" workbookViewId="0">
      <selection activeCell="D16" sqref="D16"/>
    </sheetView>
  </sheetViews>
  <sheetFormatPr defaultRowHeight="15" x14ac:dyDescent="0.25"/>
  <cols>
    <col min="1" max="1" width="15.85546875" style="38" customWidth="1"/>
    <col min="2" max="2" width="31.28515625" style="42" customWidth="1"/>
    <col min="3" max="3" width="40.42578125" style="38" customWidth="1"/>
    <col min="4" max="4" width="5.7109375" style="42" customWidth="1"/>
    <col min="5" max="5" width="23.5703125" style="42" customWidth="1"/>
    <col min="6" max="6" width="15.28515625" style="39" bestFit="1" customWidth="1"/>
  </cols>
  <sheetData>
    <row r="1" spans="1:6" x14ac:dyDescent="0.25">
      <c r="A1" s="37" t="s">
        <v>75</v>
      </c>
      <c r="B1" s="41" t="s">
        <v>226</v>
      </c>
      <c r="C1" s="36" t="s">
        <v>227</v>
      </c>
      <c r="D1" s="41" t="s">
        <v>250</v>
      </c>
      <c r="E1" s="41" t="s">
        <v>228</v>
      </c>
      <c r="F1" s="43" t="s">
        <v>229</v>
      </c>
    </row>
    <row r="2" spans="1:6" ht="15" customHeight="1" x14ac:dyDescent="0.25">
      <c r="A2" s="87" t="s">
        <v>7</v>
      </c>
      <c r="B2" s="86" t="s">
        <v>230</v>
      </c>
      <c r="C2" s="36" t="s">
        <v>235</v>
      </c>
      <c r="D2" s="86">
        <v>37</v>
      </c>
      <c r="E2" s="86" t="s">
        <v>246</v>
      </c>
      <c r="F2" s="40" t="s">
        <v>254</v>
      </c>
    </row>
    <row r="3" spans="1:6" x14ac:dyDescent="0.25">
      <c r="A3" s="87"/>
      <c r="B3" s="86"/>
      <c r="C3" s="36" t="s">
        <v>236</v>
      </c>
      <c r="D3" s="86"/>
      <c r="E3" s="86"/>
      <c r="F3" s="40" t="s">
        <v>255</v>
      </c>
    </row>
    <row r="4" spans="1:6" ht="15" customHeight="1" x14ac:dyDescent="0.25">
      <c r="A4" s="87"/>
      <c r="B4" s="86"/>
      <c r="C4" s="36" t="s">
        <v>261</v>
      </c>
      <c r="D4" s="86"/>
      <c r="E4" s="86"/>
      <c r="F4" s="43" t="s">
        <v>242</v>
      </c>
    </row>
    <row r="5" spans="1:6" ht="24" x14ac:dyDescent="0.25">
      <c r="A5" s="87"/>
      <c r="B5" s="86"/>
      <c r="C5" s="37" t="s">
        <v>262</v>
      </c>
      <c r="D5" s="86"/>
      <c r="E5" s="86"/>
      <c r="F5" s="43" t="s">
        <v>243</v>
      </c>
    </row>
    <row r="6" spans="1:6" x14ac:dyDescent="0.25">
      <c r="A6" s="87"/>
      <c r="B6" s="86"/>
      <c r="C6" s="36" t="s">
        <v>263</v>
      </c>
      <c r="D6" s="86"/>
      <c r="E6" s="86"/>
      <c r="F6" s="43" t="s">
        <v>244</v>
      </c>
    </row>
    <row r="7" spans="1:6" x14ac:dyDescent="0.25">
      <c r="A7" s="87"/>
      <c r="B7" s="86"/>
      <c r="C7" s="36" t="s">
        <v>231</v>
      </c>
      <c r="D7" s="86"/>
      <c r="E7" s="86"/>
      <c r="F7" s="44" t="s">
        <v>207</v>
      </c>
    </row>
    <row r="8" spans="1:6" ht="24" x14ac:dyDescent="0.25">
      <c r="A8" s="87"/>
      <c r="B8" s="86"/>
      <c r="C8" s="36" t="s">
        <v>238</v>
      </c>
      <c r="D8" s="86"/>
      <c r="E8" s="86"/>
      <c r="F8" s="44" t="s">
        <v>207</v>
      </c>
    </row>
    <row r="9" spans="1:6" x14ac:dyDescent="0.25">
      <c r="A9" s="87"/>
      <c r="B9" s="86"/>
      <c r="C9" s="36" t="s">
        <v>247</v>
      </c>
      <c r="D9" s="86"/>
      <c r="E9" s="86"/>
      <c r="F9" s="44" t="s">
        <v>207</v>
      </c>
    </row>
    <row r="10" spans="1:6" ht="24" x14ac:dyDescent="0.25">
      <c r="A10" s="87"/>
      <c r="B10" s="86"/>
      <c r="C10" s="36" t="s">
        <v>248</v>
      </c>
      <c r="D10" s="86"/>
      <c r="E10" s="86"/>
      <c r="F10" s="44" t="s">
        <v>207</v>
      </c>
    </row>
    <row r="11" spans="1:6" x14ac:dyDescent="0.25">
      <c r="A11" s="25" t="s">
        <v>8</v>
      </c>
      <c r="B11" s="86"/>
      <c r="C11" s="36" t="s">
        <v>237</v>
      </c>
      <c r="D11" s="41">
        <v>70</v>
      </c>
      <c r="E11" s="86"/>
      <c r="F11" s="43" t="s">
        <v>251</v>
      </c>
    </row>
    <row r="12" spans="1:6" ht="24" customHeight="1" x14ac:dyDescent="0.25">
      <c r="A12" s="87" t="s">
        <v>9</v>
      </c>
      <c r="B12" s="86" t="s">
        <v>233</v>
      </c>
      <c r="C12" s="36" t="s">
        <v>239</v>
      </c>
      <c r="D12" s="86">
        <v>24</v>
      </c>
      <c r="E12" s="41" t="s">
        <v>253</v>
      </c>
      <c r="F12" s="43" t="s">
        <v>207</v>
      </c>
    </row>
    <row r="13" spans="1:6" x14ac:dyDescent="0.25">
      <c r="A13" s="87"/>
      <c r="B13" s="86"/>
      <c r="C13" s="36" t="s">
        <v>240</v>
      </c>
      <c r="D13" s="86"/>
      <c r="E13" s="41" t="s">
        <v>252</v>
      </c>
      <c r="F13" s="43" t="s">
        <v>256</v>
      </c>
    </row>
    <row r="14" spans="1:6" ht="24" x14ac:dyDescent="0.25">
      <c r="A14" s="87"/>
      <c r="B14" s="86"/>
      <c r="C14" s="36" t="s">
        <v>232</v>
      </c>
      <c r="D14" s="86"/>
      <c r="E14" s="41" t="s">
        <v>252</v>
      </c>
      <c r="F14" s="43" t="s">
        <v>258</v>
      </c>
    </row>
    <row r="15" spans="1:6" ht="24" x14ac:dyDescent="0.25">
      <c r="A15" s="37" t="s">
        <v>222</v>
      </c>
      <c r="B15" s="41" t="s">
        <v>234</v>
      </c>
      <c r="C15" s="36" t="s">
        <v>241</v>
      </c>
      <c r="D15" s="41">
        <v>82</v>
      </c>
      <c r="E15" s="41" t="s">
        <v>252</v>
      </c>
      <c r="F15" s="43" t="s">
        <v>257</v>
      </c>
    </row>
    <row r="16" spans="1:6" x14ac:dyDescent="0.25">
      <c r="D16" s="42">
        <f>SUM(D2:D15)</f>
        <v>213</v>
      </c>
    </row>
  </sheetData>
  <mergeCells count="7">
    <mergeCell ref="E2:E11"/>
    <mergeCell ref="D12:D14"/>
    <mergeCell ref="B12:B14"/>
    <mergeCell ref="A12:A14"/>
    <mergeCell ref="A2:A10"/>
    <mergeCell ref="D2:D10"/>
    <mergeCell ref="B2:B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ADL education studies CT</vt:lpstr>
      <vt:lpstr>Meta-analysis</vt:lpstr>
      <vt:lpstr>Bias</vt:lpstr>
      <vt:lpstr>Data quality</vt:lpstr>
      <vt:lpstr>Forest plots</vt:lpstr>
      <vt:lpstr>Results 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2019-07-27T17:59:10Z</dcterms:modified>
</cp:coreProperties>
</file>