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gato\Desktop\Worlanyo Eric Gato\Student Projects\McNair Scholars\Raven Ulieme\Data for Toxicology and Industrial Health\"/>
    </mc:Choice>
  </mc:AlternateContent>
  <bookViews>
    <workbookView xWindow="0" yWindow="0" windowWidth="25200" windowHeight="11385" activeTab="2"/>
  </bookViews>
  <sheets>
    <sheet name="Albumin" sheetId="1" r:id="rId1"/>
    <sheet name="AST" sheetId="2" r:id="rId2"/>
    <sheet name="Primers" sheetId="6" r:id="rId3"/>
  </sheets>
  <definedNames>
    <definedName name="_xlchart.v1.0" hidden="1">AST!$J$15:$J$17</definedName>
    <definedName name="_xlchart.v1.1" hidden="1">AST!$K$15:$K$17</definedName>
    <definedName name="_xlchart.v1.10" hidden="1">AST!$J$15:$J$17</definedName>
    <definedName name="_xlchart.v1.11" hidden="1">AST!$K$15:$K$17</definedName>
    <definedName name="_xlchart.v1.12" hidden="1">AST!$J$15:$J$17</definedName>
    <definedName name="_xlchart.v1.13" hidden="1">AST!$K$15:$K$17</definedName>
    <definedName name="_xlchart.v1.14" hidden="1">AST!$J$15:$J$17</definedName>
    <definedName name="_xlchart.v1.15" hidden="1">AST!$K$15:$K$17</definedName>
    <definedName name="_xlchart.v1.16" hidden="1">AST!$J$15:$J$17</definedName>
    <definedName name="_xlchart.v1.17" hidden="1">AST!$K$15:$K$17</definedName>
    <definedName name="_xlchart.v1.18" hidden="1">AST!$J$15:$J$17</definedName>
    <definedName name="_xlchart.v1.19" hidden="1">AST!$K$15:$K$17</definedName>
    <definedName name="_xlchart.v1.2" hidden="1">AST!$J$15:$J$17</definedName>
    <definedName name="_xlchart.v1.20" hidden="1">AST!$J$15:$J$17</definedName>
    <definedName name="_xlchart.v1.21" hidden="1">AST!$K$15:$K$17</definedName>
    <definedName name="_xlchart.v1.3" hidden="1">AST!$K$15:$K$17</definedName>
    <definedName name="_xlchart.v1.4" hidden="1">AST!$J$15:$J$17</definedName>
    <definedName name="_xlchart.v1.5" hidden="1">AST!$K$15:$K$17</definedName>
    <definedName name="_xlchart.v1.6" hidden="1">AST!$J$15:$J$17</definedName>
    <definedName name="_xlchart.v1.7" hidden="1">AST!$K$15:$K$17</definedName>
    <definedName name="_xlchart.v1.8" hidden="1">AST!$J$15:$J$17</definedName>
    <definedName name="_xlchart.v1.9" hidden="1">AST!$K$15:$K$17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" l="1"/>
  <c r="R16" i="2"/>
  <c r="R15" i="2"/>
  <c r="P34" i="1"/>
  <c r="P36" i="1"/>
  <c r="P35" i="1"/>
  <c r="F4" i="2" l="1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F9" i="2"/>
  <c r="F8" i="2"/>
  <c r="F7" i="2"/>
  <c r="F6" i="2"/>
  <c r="F5" i="2"/>
  <c r="E4" i="2"/>
  <c r="E3" i="2"/>
  <c r="E2" i="2"/>
  <c r="F2" i="2"/>
  <c r="F3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<sst xmlns="http://schemas.openxmlformats.org/spreadsheetml/2006/main" count="219" uniqueCount="94">
  <si>
    <t>LD1</t>
  </si>
  <si>
    <t>LD3</t>
  </si>
  <si>
    <t>DC3</t>
  </si>
  <si>
    <t>HD1</t>
  </si>
  <si>
    <t>LD2</t>
  </si>
  <si>
    <t>HD3</t>
  </si>
  <si>
    <t>DC1</t>
  </si>
  <si>
    <t>DC2</t>
  </si>
  <si>
    <t>HD2</t>
  </si>
  <si>
    <t>Alb. Conc.</t>
  </si>
  <si>
    <t>Abs</t>
  </si>
  <si>
    <t>Run #2</t>
  </si>
  <si>
    <t>Run #1</t>
  </si>
  <si>
    <t xml:space="preserve">Alb conc. </t>
  </si>
  <si>
    <t xml:space="preserve"> </t>
  </si>
  <si>
    <t>Standards</t>
  </si>
  <si>
    <t>Samples</t>
  </si>
  <si>
    <t>Initial</t>
  </si>
  <si>
    <t>Min 1</t>
  </si>
  <si>
    <t>Min 2</t>
  </si>
  <si>
    <t>Min 1 - I</t>
  </si>
  <si>
    <t>Control</t>
  </si>
  <si>
    <t>LD</t>
  </si>
  <si>
    <t>HD</t>
  </si>
  <si>
    <t xml:space="preserve">Albumin Concentration Data </t>
  </si>
  <si>
    <t>Min 2 - 1</t>
  </si>
  <si>
    <t>ΔAbs/Min</t>
  </si>
  <si>
    <t>Min 1- I</t>
  </si>
  <si>
    <t>Min 2- 1</t>
  </si>
  <si>
    <t xml:space="preserve">ΔAbs/Min 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</si>
  <si>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</si>
  <si>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</si>
  <si>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</si>
  <si>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</si>
  <si>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</si>
  <si>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</si>
  <si>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</si>
  <si>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</si>
  <si>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</si>
  <si>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</si>
  <si>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</si>
  <si>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</si>
  <si>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</si>
  <si>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</si>
  <si>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</si>
  <si>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</si>
  <si>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</si>
  <si>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</si>
  <si>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Stnd. Dev</t>
  </si>
  <si>
    <t>AST ΔAbs/Min Data</t>
  </si>
  <si>
    <t xml:space="preserve"> Stnd. D</t>
  </si>
  <si>
    <t>Gene</t>
  </si>
  <si>
    <t>Acession</t>
  </si>
  <si>
    <t>Forward primer</t>
  </si>
  <si>
    <t>Reverse primer</t>
  </si>
  <si>
    <t>CD68</t>
  </si>
  <si>
    <t>Adam8</t>
  </si>
  <si>
    <t>Bax</t>
  </si>
  <si>
    <t>Ccng1</t>
  </si>
  <si>
    <t>CD93</t>
  </si>
  <si>
    <t>CdKn1c</t>
  </si>
  <si>
    <t>Ddit4</t>
  </si>
  <si>
    <t>nm_053383</t>
  </si>
  <si>
    <t> GCCTGGTGATGGGCTATTT</t>
  </si>
  <si>
    <t>GCCTTGAGTCCGGTTGTTAT</t>
  </si>
  <si>
    <t>nm_080906</t>
  </si>
  <si>
    <t>GTGGGAGAAGGAAGTGTTGT</t>
  </si>
  <si>
    <t>CTTCACTACTGACCTGTTCGAG</t>
  </si>
  <si>
    <t>nm_012923</t>
  </si>
  <si>
    <t>GGCAGCACATGCCTTTAATC</t>
  </si>
  <si>
    <t>GGGTGCCAAGAAACCATTTAC</t>
  </si>
  <si>
    <t>nm_017059</t>
  </si>
  <si>
    <t>AAGGCCCTGTGCACTAAA</t>
  </si>
  <si>
    <t>ATCTGGAAGAAGATGGGCTG</t>
  </si>
  <si>
    <t>nm_001033757</t>
  </si>
  <si>
    <t>GACTGAGAGCAAGCGAACA</t>
  </si>
  <si>
    <t> AACGGGAGGAGAAGGAAGA </t>
  </si>
  <si>
    <t xml:space="preserve"> XM_006223556</t>
  </si>
  <si>
    <t>B-actin</t>
  </si>
  <si>
    <t>CGAGTGCTGGAGGTTGTAAA</t>
  </si>
  <si>
    <t>GAACACAGGGCAGATACCTTAG</t>
  </si>
  <si>
    <t>NM_001031638 XM_213372</t>
  </si>
  <si>
    <t>CTTCACGGAGACACCTACAAC</t>
  </si>
  <si>
    <t>ACATGGCTGGGAACCATTAG </t>
  </si>
  <si>
    <t>GGTCAACGTCACCTACTCTAAC</t>
  </si>
  <si>
    <t>CTCTGTATCCTGCTCCACTTTC</t>
  </si>
  <si>
    <t>AF541940</t>
  </si>
  <si>
    <t>Forward</t>
  </si>
  <si>
    <t>Reverse</t>
  </si>
  <si>
    <t>Table 1. Nucleotide Sequence designed as forward and reverse primers of each specific gene.</t>
  </si>
  <si>
    <t>Cdknc1</t>
  </si>
  <si>
    <t>ACATGGCTGGGAACCATTAG</t>
  </si>
  <si>
    <t>GCCTGGTGATGGGCTATTT</t>
  </si>
  <si>
    <t>AACGGGAGGAGAAGGAAGA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</si>
</sst>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Fill="1" applyBorder="1" applyAlignment="1"/>
    <xf numFmtId="0" fontId="0" fillId="0" borderId="1" xfId="0" applyFill="1" applyBorder="1" applyAlignment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761592300962375E-2"/>
          <c:y val="0.17171296296296298"/>
          <c:w val="0.85408573928258968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236089238845149"/>
                  <c:y val="4.125000000000000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Albumin!$A$2:$A$8</c:f>
              <c:numCache>
                <c:formatCode>General</c:formatCode>
                <c:ptCount val="7"/>
                <c:pt idx="0">
                  <c:v>0</c:v>
                </c:pt>
                <c:pt idx="2">
                  <c:v>0.04</c:v>
                </c:pt>
                <c:pt idx="3">
                  <c:v>0.06</c:v>
                </c:pt>
                <c:pt idx="5">
                  <c:v>0.09</c:v>
                </c:pt>
                <c:pt idx="6">
                  <c:v>0.1</c:v>
                </c:pt>
              </c:numCache>
            </c:numRef>
          </c:xVal>
          <c:yVal>
            <c:numRef>
              <c:f>Albumin!$B$2:$B$8</c:f>
              <c:numCache>
                <c:formatCode>General</c:formatCode>
                <c:ptCount val="7"/>
                <c:pt idx="0">
                  <c:v>-0.01</c:v>
                </c:pt>
                <c:pt idx="2">
                  <c:v>1.35E-2</c:v>
                </c:pt>
                <c:pt idx="3">
                  <c:v>3.2500000000000001E-2</c:v>
                </c:pt>
                <c:pt idx="5">
                  <c:v>6.2E-2</c:v>
                </c:pt>
                <c:pt idx="6">
                  <c:v>7.2999999999999995E-2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96-422B-878E-D054EAD09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19072"/>
        <c:axId val="458920248"/>
      </c:scatterChart>
      <c:valAx>
        <c:axId val="45891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20248"/>
        <c:crosses val="autoZero"/>
        <c:crossBetween val="midCat"/>
      </c:valAx>
      <c:valAx>
        <c:axId val="45892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1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Albumin!$S$33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errBars>
            <c:errBarType val="both"/>
            <c:errValType val="fixedVal"/>
            <c:noEndCap val="0"/>
            <c:val val="0.2"/>
          </c:errBars>
          <c:cat>
            <c:strLit>
              <c:ptCount val="3"/>
              <c:pt idx="0">
                <c:v>Control</c:v>
              </c:pt>
              <c:pt idx="1">
                <c:v>LD</c:v>
              </c:pt>
              <c:pt idx="2">
                <c:v>HD</c:v>
              </c:pt>
            </c:strLit>
          </c:cat>
          <c:val>
            <c:numRef>
              <c:f>Albumin!$S$34:$S$36</c:f>
              <c:numCache>
                <c:formatCode>General</c:formatCode>
                <c:ptCount val="3"/>
                <c:pt idx="0">
                  <c:v>1.8227500000000001</c:v>
                </c:pt>
                <c:pt idx="1">
                  <c:v>1.2319166666666665</c:v>
                </c:pt>
                <c:pt idx="2">
                  <c:v>1.3175000000000001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FA-4700-8C5B-DB225C05D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8918288"/>
        <c:axId val="458915936"/>
      </c:barChart>
      <c:catAx>
        <c:axId val="458918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2AA</a:t>
                </a:r>
                <a:r>
                  <a:rPr lang="en-US" baseline="0"/>
                  <a:t> Treatment Groups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58915936"/>
        <c:crosses val="autoZero"/>
        <c:auto val="1"/>
        <c:lblAlgn val="ctr"/>
        <c:lblOffset val="100"/>
        <c:noMultiLvlLbl val="0"/>
      </c:catAx>
      <c:valAx>
        <c:axId val="4589159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Alb.</a:t>
                </a:r>
                <a:r>
                  <a:rPr lang="en-US" baseline="0"/>
                  <a:t> Conc. g/dL</a:t>
                </a:r>
                <a:endParaRPr lang="en-US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low"/>
        <c:crossAx val="4589182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4763998250218724E-2"/>
                  <c:y val="-7.9154699063510484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73C-4F17-8FD9-C710E6E3C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11111111111111E-2"/>
                  <c:y val="-9.41679884113382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273C-4F17-8FD9-C710E6E3C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4763998250218724E-2"/>
                  <c:y val="-9.1995788392329317E-2"/>
                </c:manualLayout>
              </c:layout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73C-4F17-8FD9-C710E6E3C33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strRef>
              <c:f>AST!$J$15:$J$17</c:f>
              <c:strCache>
                <c:ptCount val="3"/>
                <c:pt idx="0">
                  <c:v>Control</c:v>
                </c:pt>
                <c:pt idx="1">
                  <c:v>LD</c:v>
                </c:pt>
                <c:pt idx="2">
                  <c:v>HD</c:v>
                </c:pt>
              </c:strCache>
            </c:strRef>
          </c:xVal>
          <c:yVal>
            <c:numRef>
              <c:f>AST!$K$15:$K$17</c:f>
              <c:numCache>
                <c:formatCode>General</c:formatCode>
                <c:ptCount val="3"/>
                <c:pt idx="0">
                  <c:v>152.63799999999998</c:v>
                </c:pt>
                <c:pt idx="1">
                  <c:v>119.63466666666666</c:v>
                </c:pt>
                <c:pt idx="2">
                  <c:v>127.29599999999999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C-4F17-8FD9-C710E6E3C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8921424"/>
        <c:axId val="458917112"/>
      </c:scatterChart>
      <c:valAx>
        <c:axId val="458921424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2AA Treatment Groups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179746281714783"/>
              <c:y val="0.913621935411680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@" sourceLinked="0"/>
        <c:majorTickMark val="none"/>
        <c:minorTickMark val="none"/>
        <c:tickLblPos val="nextTo"/>
        <c:crossAx val="458917112"/>
        <c:crosses val="autoZero"/>
        <c:crossBetween val="midCat"/>
      </c:valAx>
      <c:valAx>
        <c:axId val="45891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AST IU/L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0555555555555555E-2"/>
              <c:y val="0.32232179028377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8921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9</xdr:row>
      <xdr:rowOff>128587</xdr:rowOff>
    </xdr:from>
    <xdr:to>
      <xdr:col>7</xdr:col>
      <xdr:colOff>457200</xdr:colOff>
      <xdr:row>24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28</xdr:row>
      <xdr:rowOff>42862</xdr:rowOff>
    </xdr:from>
    <xdr:to>
      <xdr:col>8</xdr:col>
      <xdr:colOff>571500</xdr:colOff>
      <xdr:row>42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29</xdr:row>
      <xdr:rowOff>71437</xdr:rowOff>
    </xdr:from>
    <xdr:to>
      <xdr:col>9</xdr:col>
      <xdr:colOff>104775</xdr:colOff>
      <xdr:row>44</xdr:row>
      <xdr:rowOff>180975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80C80366-B7B6-452C-99C4-BFF543BA3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3:G28" headerRowCount="0" totalsRowShown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showFirstColumn="0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16" workbookViewId="0">
      <selection activeCell="I43" sqref="I43"/>
    </sheetView>
  </sheetViews>
  <sheetFormatPr defaultRowHeight="15" x14ac:dyDescent="0.25"/>
  <sheetData>
    <row r="1" spans="1:20" x14ac:dyDescent="0.25">
      <c r="A1" t="s">
        <v>15</v>
      </c>
      <c r="J1" t="s">
        <v>13</v>
      </c>
      <c r="K1" t="s">
        <v>10</v>
      </c>
      <c r="N1" t="s">
        <v>12</v>
      </c>
      <c r="O1" t="s">
        <v>13</v>
      </c>
      <c r="P1" t="s">
        <v>10</v>
      </c>
      <c r="R1" t="s">
        <v>11</v>
      </c>
      <c r="S1" t="s">
        <v>9</v>
      </c>
      <c r="T1" t="s">
        <v>10</v>
      </c>
    </row>
    <row r="2" spans="1:20" x14ac:dyDescent="0.25">
      <c r="A2">
        <v>0</v>
      </c>
      <c r="B2">
        <v>-0.01</v>
      </c>
      <c r="I2" t="s">
        <v>0</v>
      </c>
      <c r="J2">
        <v>2.3E-2</v>
      </c>
      <c r="K2">
        <v>5.0000000000000001E-3</v>
      </c>
      <c r="N2" t="s">
        <v>0</v>
      </c>
      <c r="O2">
        <v>0.71</v>
      </c>
      <c r="P2">
        <v>0.58299999999999996</v>
      </c>
      <c r="R2" t="s">
        <v>0</v>
      </c>
      <c r="S2">
        <v>0.98499999999999999</v>
      </c>
      <c r="T2">
        <v>0.81399999999999995</v>
      </c>
    </row>
    <row r="3" spans="1:20" x14ac:dyDescent="0.25">
      <c r="I3" t="s">
        <v>1</v>
      </c>
      <c r="J3">
        <v>2.3E-2</v>
      </c>
      <c r="K3">
        <v>5.0000000000000001E-3</v>
      </c>
      <c r="N3" t="s">
        <v>0</v>
      </c>
      <c r="O3">
        <v>1.159</v>
      </c>
      <c r="P3">
        <v>0.96099999999999997</v>
      </c>
      <c r="R3" t="s">
        <v>0</v>
      </c>
      <c r="S3">
        <v>1.022</v>
      </c>
      <c r="T3">
        <v>0.84499999999999997</v>
      </c>
    </row>
    <row r="4" spans="1:20" x14ac:dyDescent="0.25">
      <c r="A4">
        <v>0.04</v>
      </c>
      <c r="B4">
        <v>1.35E-2</v>
      </c>
      <c r="I4" t="s">
        <v>1</v>
      </c>
      <c r="J4">
        <v>2.3E-2</v>
      </c>
      <c r="K4">
        <v>5.0000000000000001E-3</v>
      </c>
      <c r="N4" t="s">
        <v>4</v>
      </c>
      <c r="O4">
        <v>0.68500000000000005</v>
      </c>
      <c r="P4">
        <v>0.56200000000000006</v>
      </c>
      <c r="R4" t="s">
        <v>4</v>
      </c>
      <c r="S4">
        <v>1.9259999999999999</v>
      </c>
      <c r="T4">
        <v>1.6060000000000001</v>
      </c>
    </row>
    <row r="5" spans="1:20" x14ac:dyDescent="0.25">
      <c r="A5">
        <v>0.06</v>
      </c>
      <c r="B5">
        <v>3.2500000000000001E-2</v>
      </c>
      <c r="I5" t="s">
        <v>7</v>
      </c>
      <c r="J5">
        <v>2.1999999999999999E-2</v>
      </c>
      <c r="K5">
        <v>4.0000000000000001E-3</v>
      </c>
      <c r="N5" t="s">
        <v>4</v>
      </c>
      <c r="O5">
        <v>0.877</v>
      </c>
      <c r="P5">
        <v>0.72299999999999998</v>
      </c>
      <c r="R5" t="s">
        <v>4</v>
      </c>
      <c r="S5">
        <v>1.7689999999999999</v>
      </c>
      <c r="T5">
        <v>1.474</v>
      </c>
    </row>
    <row r="6" spans="1:20" x14ac:dyDescent="0.25">
      <c r="I6" t="s">
        <v>7</v>
      </c>
      <c r="J6">
        <v>2.3E-2</v>
      </c>
      <c r="K6">
        <v>5.0000000000000001E-3</v>
      </c>
      <c r="N6" t="s">
        <v>1</v>
      </c>
      <c r="O6">
        <v>1.4690000000000001</v>
      </c>
      <c r="P6">
        <v>1.2210000000000001</v>
      </c>
      <c r="R6" t="s">
        <v>1</v>
      </c>
      <c r="S6">
        <v>1.6859999999999999</v>
      </c>
      <c r="T6">
        <v>1.4039999999999999</v>
      </c>
    </row>
    <row r="7" spans="1:20" x14ac:dyDescent="0.25">
      <c r="A7">
        <v>0.09</v>
      </c>
      <c r="B7">
        <v>6.2E-2</v>
      </c>
      <c r="I7" t="s">
        <v>2</v>
      </c>
      <c r="J7">
        <v>2.1000000000000001E-2</v>
      </c>
      <c r="K7">
        <v>3.0000000000000001E-3</v>
      </c>
      <c r="N7" t="s">
        <v>1</v>
      </c>
      <c r="O7">
        <v>1.7729999999999999</v>
      </c>
      <c r="P7">
        <v>1.4770000000000001</v>
      </c>
      <c r="R7" t="s">
        <v>1</v>
      </c>
      <c r="S7">
        <v>0.72199999999999998</v>
      </c>
      <c r="T7">
        <v>0.59299999999999997</v>
      </c>
    </row>
    <row r="8" spans="1:20" x14ac:dyDescent="0.25">
      <c r="A8">
        <v>0.1</v>
      </c>
      <c r="B8">
        <v>7.2999999999999995E-2</v>
      </c>
      <c r="I8" t="s">
        <v>3</v>
      </c>
      <c r="J8">
        <v>2.1999999999999999E-2</v>
      </c>
      <c r="K8">
        <v>4.0000000000000001E-3</v>
      </c>
      <c r="N8" t="s">
        <v>6</v>
      </c>
      <c r="O8">
        <v>2.633</v>
      </c>
      <c r="P8">
        <v>2.2010000000000001</v>
      </c>
      <c r="R8" t="s">
        <v>6</v>
      </c>
      <c r="S8">
        <v>1.6080000000000001</v>
      </c>
      <c r="T8">
        <v>1.3380000000000001</v>
      </c>
    </row>
    <row r="9" spans="1:20" x14ac:dyDescent="0.25">
      <c r="A9" t="s">
        <v>14</v>
      </c>
      <c r="I9" t="s">
        <v>4</v>
      </c>
      <c r="J9">
        <v>2.1999999999999999E-2</v>
      </c>
      <c r="K9">
        <v>4.0000000000000001E-3</v>
      </c>
      <c r="N9" t="s">
        <v>6</v>
      </c>
      <c r="O9">
        <v>2.2530000000000001</v>
      </c>
      <c r="P9">
        <v>1.881</v>
      </c>
      <c r="R9" t="s">
        <v>6</v>
      </c>
      <c r="S9">
        <v>2.488</v>
      </c>
      <c r="T9">
        <v>2.0790000000000002</v>
      </c>
    </row>
    <row r="10" spans="1:20" x14ac:dyDescent="0.25">
      <c r="I10" t="s">
        <v>5</v>
      </c>
      <c r="J10">
        <v>2.1000000000000001E-2</v>
      </c>
      <c r="K10">
        <v>3.0000000000000001E-3</v>
      </c>
      <c r="N10" t="s">
        <v>7</v>
      </c>
      <c r="O10">
        <v>1.1240000000000001</v>
      </c>
      <c r="P10">
        <v>0.93100000000000005</v>
      </c>
      <c r="R10" t="s">
        <v>7</v>
      </c>
      <c r="S10">
        <v>0.89900000000000002</v>
      </c>
      <c r="T10">
        <v>0.74199999999999999</v>
      </c>
    </row>
    <row r="11" spans="1:20" x14ac:dyDescent="0.25">
      <c r="N11" t="s">
        <v>7</v>
      </c>
      <c r="O11">
        <v>1.9750000000000001</v>
      </c>
      <c r="P11">
        <v>1.647</v>
      </c>
      <c r="R11" t="s">
        <v>7</v>
      </c>
      <c r="S11">
        <v>1.6020000000000001</v>
      </c>
      <c r="T11">
        <v>1.333</v>
      </c>
    </row>
    <row r="12" spans="1:20" x14ac:dyDescent="0.25">
      <c r="N12" t="s">
        <v>3</v>
      </c>
      <c r="O12">
        <v>1.673</v>
      </c>
      <c r="P12">
        <v>1.393</v>
      </c>
      <c r="R12" t="s">
        <v>3</v>
      </c>
      <c r="S12">
        <v>1.351</v>
      </c>
      <c r="T12">
        <v>1.1220000000000001</v>
      </c>
    </row>
    <row r="13" spans="1:20" x14ac:dyDescent="0.25">
      <c r="N13" t="s">
        <v>3</v>
      </c>
      <c r="O13">
        <v>1.6819999999999999</v>
      </c>
      <c r="P13">
        <v>1.401</v>
      </c>
      <c r="R13" t="s">
        <v>3</v>
      </c>
      <c r="S13">
        <v>0.82299999999999995</v>
      </c>
      <c r="T13">
        <v>0.67800000000000005</v>
      </c>
    </row>
    <row r="14" spans="1:20" x14ac:dyDescent="0.25">
      <c r="N14" t="s">
        <v>8</v>
      </c>
      <c r="O14">
        <v>1.841</v>
      </c>
      <c r="P14">
        <v>1.534</v>
      </c>
      <c r="R14" t="s">
        <v>8</v>
      </c>
      <c r="S14">
        <v>0.81100000000000005</v>
      </c>
      <c r="T14">
        <v>0.66800000000000004</v>
      </c>
    </row>
    <row r="15" spans="1:20" x14ac:dyDescent="0.25">
      <c r="N15" t="s">
        <v>8</v>
      </c>
      <c r="O15">
        <v>1.075</v>
      </c>
      <c r="P15">
        <v>0.89</v>
      </c>
      <c r="R15" t="s">
        <v>8</v>
      </c>
      <c r="S15">
        <v>0.80900000000000005</v>
      </c>
      <c r="T15">
        <v>0.66600000000000004</v>
      </c>
    </row>
    <row r="16" spans="1:20" x14ac:dyDescent="0.25">
      <c r="I16" t="s">
        <v>14</v>
      </c>
      <c r="N16" t="s">
        <v>5</v>
      </c>
      <c r="O16">
        <v>1.3859999999999999</v>
      </c>
      <c r="P16">
        <v>1.1519999999999999</v>
      </c>
      <c r="R16" t="s">
        <v>5</v>
      </c>
      <c r="S16">
        <v>2.1280000000000001</v>
      </c>
      <c r="T16">
        <v>1.776</v>
      </c>
    </row>
    <row r="17" spans="9:21" x14ac:dyDescent="0.25">
      <c r="N17" t="s">
        <v>5</v>
      </c>
      <c r="O17">
        <v>1.4019999999999999</v>
      </c>
      <c r="P17">
        <v>1.165</v>
      </c>
      <c r="R17" t="s">
        <v>5</v>
      </c>
      <c r="S17">
        <v>0.82899999999999996</v>
      </c>
      <c r="T17">
        <v>0.68300000000000005</v>
      </c>
    </row>
    <row r="20" spans="9:21" x14ac:dyDescent="0.25">
      <c r="N20" t="s">
        <v>24</v>
      </c>
    </row>
    <row r="21" spans="9:21" x14ac:dyDescent="0.25">
      <c r="J21">
        <v>1</v>
      </c>
      <c r="K21">
        <v>2</v>
      </c>
      <c r="L21">
        <v>3</v>
      </c>
      <c r="M21">
        <v>4</v>
      </c>
      <c r="N21">
        <v>5</v>
      </c>
      <c r="O21">
        <v>6</v>
      </c>
      <c r="P21">
        <v>7</v>
      </c>
      <c r="Q21">
        <v>8</v>
      </c>
      <c r="R21">
        <v>9</v>
      </c>
      <c r="S21">
        <v>10</v>
      </c>
      <c r="T21">
        <v>11</v>
      </c>
      <c r="U21">
        <v>12</v>
      </c>
    </row>
    <row r="22" spans="9:21" x14ac:dyDescent="0.25">
      <c r="I22" t="s">
        <v>21</v>
      </c>
      <c r="J22">
        <v>2.633</v>
      </c>
      <c r="K22">
        <v>2.2530000000000001</v>
      </c>
      <c r="L22">
        <v>1.1240000000000001</v>
      </c>
      <c r="M22">
        <v>1.9750000000000001</v>
      </c>
      <c r="N22">
        <v>1.6080000000000001</v>
      </c>
      <c r="O22">
        <v>2.488</v>
      </c>
      <c r="P22">
        <v>0.89900000000000002</v>
      </c>
      <c r="Q22">
        <v>1.6020000000000001</v>
      </c>
    </row>
    <row r="23" spans="9:21" x14ac:dyDescent="0.25">
      <c r="I23" t="s">
        <v>22</v>
      </c>
      <c r="J23">
        <v>0.71</v>
      </c>
      <c r="K23">
        <v>1.159</v>
      </c>
      <c r="L23">
        <v>0.68500000000000005</v>
      </c>
      <c r="M23">
        <v>0.877</v>
      </c>
      <c r="N23">
        <v>1.4690000000000001</v>
      </c>
      <c r="O23">
        <v>1.7729999999999999</v>
      </c>
      <c r="P23">
        <v>0.98499999999999999</v>
      </c>
      <c r="Q23">
        <v>1.022</v>
      </c>
      <c r="R23">
        <v>1.9259999999999999</v>
      </c>
      <c r="S23">
        <v>1.7689999999999999</v>
      </c>
      <c r="T23">
        <v>1.6859999999999999</v>
      </c>
      <c r="U23">
        <v>0.72199999999999998</v>
      </c>
    </row>
    <row r="24" spans="9:21" x14ac:dyDescent="0.25">
      <c r="I24" t="s">
        <v>23</v>
      </c>
      <c r="J24">
        <v>1.673</v>
      </c>
      <c r="K24">
        <v>1.6819999999999999</v>
      </c>
      <c r="L24">
        <v>1.841</v>
      </c>
      <c r="M24">
        <v>1.075</v>
      </c>
      <c r="N24">
        <v>1.3859999999999999</v>
      </c>
      <c r="O24">
        <v>1.4019999999999999</v>
      </c>
      <c r="P24">
        <v>1.351</v>
      </c>
      <c r="Q24">
        <v>0.82299999999999995</v>
      </c>
      <c r="R24">
        <v>0.81100000000000005</v>
      </c>
      <c r="S24">
        <v>0.80900000000000005</v>
      </c>
      <c r="T24">
        <v>2.1280000000000001</v>
      </c>
      <c r="U24">
        <v>0.82899999999999996</v>
      </c>
    </row>
    <row r="30" spans="9:21" x14ac:dyDescent="0.25">
      <c r="K30" t="s">
        <v>30</v>
      </c>
    </row>
    <row r="32" spans="9:21" ht="15.75" thickBot="1" x14ac:dyDescent="0.3">
      <c r="K32" t="s">
        <v>31</v>
      </c>
    </row>
    <row r="33" spans="11:19" x14ac:dyDescent="0.25">
      <c r="K33" s="4" t="s">
        <v>32</v>
      </c>
      <c r="L33" s="4" t="s">
        <v>33</v>
      </c>
      <c r="M33" s="4" t="s">
        <v>34</v>
      </c>
      <c r="N33" s="5" t="s">
        <v>35</v>
      </c>
      <c r="O33" s="4" t="s">
        <v>36</v>
      </c>
      <c r="P33" s="8" t="s">
        <v>48</v>
      </c>
      <c r="R33" s="4" t="s">
        <v>32</v>
      </c>
      <c r="S33" s="5" t="s">
        <v>35</v>
      </c>
    </row>
    <row r="34" spans="11:19" x14ac:dyDescent="0.25">
      <c r="K34" s="2" t="s">
        <v>21</v>
      </c>
      <c r="L34" s="2">
        <v>8</v>
      </c>
      <c r="M34" s="2">
        <v>14.582000000000001</v>
      </c>
      <c r="N34" s="6">
        <v>1.8227500000000001</v>
      </c>
      <c r="O34" s="2">
        <v>0.3919673571428568</v>
      </c>
      <c r="P34">
        <f>SQRT(O34)</f>
        <v>0.6260729647116674</v>
      </c>
      <c r="R34" s="2" t="s">
        <v>21</v>
      </c>
      <c r="S34" s="6">
        <v>1.8227500000000001</v>
      </c>
    </row>
    <row r="35" spans="11:19" x14ac:dyDescent="0.25">
      <c r="K35" s="2" t="s">
        <v>22</v>
      </c>
      <c r="L35" s="2">
        <v>12</v>
      </c>
      <c r="M35" s="2">
        <v>14.782999999999999</v>
      </c>
      <c r="N35" s="6">
        <v>1.2319166666666665</v>
      </c>
      <c r="O35" s="2">
        <v>0.21756608333333363</v>
      </c>
      <c r="P35">
        <f>SQRT(O35)</f>
        <v>0.46643979604374841</v>
      </c>
      <c r="R35" s="2" t="s">
        <v>22</v>
      </c>
      <c r="S35" s="6">
        <v>1.2319166666666665</v>
      </c>
    </row>
    <row r="36" spans="11:19" ht="15.75" thickBot="1" x14ac:dyDescent="0.3">
      <c r="K36" s="3" t="s">
        <v>23</v>
      </c>
      <c r="L36" s="3">
        <v>12</v>
      </c>
      <c r="M36" s="3">
        <v>15.81</v>
      </c>
      <c r="N36" s="7">
        <v>1.3175000000000001</v>
      </c>
      <c r="O36" s="3">
        <v>0.2054764545454546</v>
      </c>
      <c r="P36">
        <f>SQRT(O36)</f>
        <v>0.45329510756840802</v>
      </c>
      <c r="R36" s="3" t="s">
        <v>23</v>
      </c>
      <c r="S36" s="7">
        <v>1.3175000000000001</v>
      </c>
    </row>
    <row r="39" spans="11:19" ht="15.75" thickBot="1" x14ac:dyDescent="0.3">
      <c r="K39" t="s">
        <v>37</v>
      </c>
    </row>
    <row r="40" spans="11:19" x14ac:dyDescent="0.25">
      <c r="K40" s="4" t="s">
        <v>38</v>
      </c>
      <c r="L40" s="4" t="s">
        <v>39</v>
      </c>
      <c r="M40" s="4" t="s">
        <v>40</v>
      </c>
      <c r="N40" s="4" t="s">
        <v>41</v>
      </c>
      <c r="O40" s="4" t="s">
        <v>42</v>
      </c>
      <c r="P40" s="5" t="s">
        <v>43</v>
      </c>
      <c r="Q40" s="4" t="s">
        <v>44</v>
      </c>
    </row>
    <row r="41" spans="11:19" x14ac:dyDescent="0.25">
      <c r="K41" s="2" t="s">
        <v>45</v>
      </c>
      <c r="L41" s="2">
        <v>1.8460450520833334</v>
      </c>
      <c r="M41" s="2">
        <v>2</v>
      </c>
      <c r="N41" s="2">
        <v>0.92302252604166668</v>
      </c>
      <c r="O41" s="2">
        <v>3.6186003652792862</v>
      </c>
      <c r="P41" s="6">
        <v>3.9539271640947955E-2</v>
      </c>
      <c r="Q41" s="2">
        <v>3.3276544985720609</v>
      </c>
    </row>
    <row r="42" spans="11:19" x14ac:dyDescent="0.25">
      <c r="K42" s="2" t="s">
        <v>46</v>
      </c>
      <c r="L42" s="2">
        <v>7.3972394166666664</v>
      </c>
      <c r="M42" s="2">
        <v>29</v>
      </c>
      <c r="N42" s="2">
        <v>0.25507722126436783</v>
      </c>
      <c r="O42" s="2"/>
      <c r="P42" s="2"/>
      <c r="Q42" s="2"/>
    </row>
    <row r="43" spans="11:19" x14ac:dyDescent="0.25">
      <c r="K43" s="2"/>
      <c r="L43" s="2"/>
      <c r="M43" s="2"/>
      <c r="N43" s="2"/>
      <c r="O43" s="2"/>
      <c r="P43" s="2"/>
      <c r="Q43" s="2"/>
    </row>
    <row r="44" spans="11:19" ht="15.75" thickBot="1" x14ac:dyDescent="0.3">
      <c r="K44" s="3" t="s">
        <v>47</v>
      </c>
      <c r="L44" s="3">
        <v>9.2432844687499998</v>
      </c>
      <c r="M44" s="3">
        <v>31</v>
      </c>
      <c r="N44" s="3"/>
      <c r="O44" s="3"/>
      <c r="P44" s="3"/>
      <c r="Q44" s="3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A19" workbookViewId="0">
      <selection activeCell="M33" sqref="M33"/>
    </sheetView>
  </sheetViews>
  <sheetFormatPr defaultRowHeight="15" x14ac:dyDescent="0.25"/>
  <sheetData>
    <row r="1" spans="1:18" x14ac:dyDescent="0.25">
      <c r="A1" t="s">
        <v>16</v>
      </c>
      <c r="B1" t="s">
        <v>17</v>
      </c>
      <c r="C1" t="s">
        <v>18</v>
      </c>
      <c r="D1" t="s">
        <v>19</v>
      </c>
      <c r="E1" s="1" t="s">
        <v>20</v>
      </c>
      <c r="F1" s="1" t="s">
        <v>25</v>
      </c>
      <c r="G1" s="1" t="s">
        <v>29</v>
      </c>
    </row>
    <row r="2" spans="1:18" x14ac:dyDescent="0.25">
      <c r="A2" t="s">
        <v>0</v>
      </c>
      <c r="B2">
        <v>1.591</v>
      </c>
      <c r="C2">
        <v>1.823</v>
      </c>
      <c r="D2">
        <v>1.696</v>
      </c>
      <c r="E2">
        <f t="shared" ref="E2:F9" si="0">C2-B2</f>
        <v>0.23199999999999998</v>
      </c>
      <c r="F2">
        <f t="shared" si="0"/>
        <v>-0.127</v>
      </c>
      <c r="G2">
        <v>92.82</v>
      </c>
    </row>
    <row r="3" spans="1:18" x14ac:dyDescent="0.25">
      <c r="A3" t="s">
        <v>4</v>
      </c>
      <c r="B3">
        <v>1.653</v>
      </c>
      <c r="C3">
        <v>1.5289999999999999</v>
      </c>
      <c r="D3">
        <v>1.5629999999999999</v>
      </c>
      <c r="E3">
        <f t="shared" si="0"/>
        <v>-0.12400000000000011</v>
      </c>
      <c r="F3">
        <f t="shared" si="0"/>
        <v>3.400000000000003E-2</v>
      </c>
      <c r="G3">
        <v>79.56</v>
      </c>
      <c r="M3" t="s">
        <v>49</v>
      </c>
    </row>
    <row r="4" spans="1:18" x14ac:dyDescent="0.25">
      <c r="A4" t="s">
        <v>1</v>
      </c>
      <c r="B4">
        <v>1.966</v>
      </c>
      <c r="C4">
        <v>1.478</v>
      </c>
      <c r="D4">
        <v>1.5660000000000001</v>
      </c>
      <c r="E4">
        <f t="shared" si="0"/>
        <v>-0.48799999999999999</v>
      </c>
      <c r="F4">
        <f t="shared" si="0"/>
        <v>8.8000000000000078E-2</v>
      </c>
      <c r="G4">
        <v>353.6</v>
      </c>
      <c r="J4">
        <v>1</v>
      </c>
      <c r="K4">
        <v>2</v>
      </c>
      <c r="L4">
        <v>3</v>
      </c>
      <c r="M4">
        <v>4</v>
      </c>
      <c r="N4">
        <v>5</v>
      </c>
      <c r="O4">
        <v>6</v>
      </c>
      <c r="P4">
        <v>7</v>
      </c>
      <c r="Q4">
        <v>8</v>
      </c>
      <c r="R4">
        <v>9</v>
      </c>
    </row>
    <row r="5" spans="1:18" x14ac:dyDescent="0.25">
      <c r="A5" t="s">
        <v>6</v>
      </c>
      <c r="B5">
        <v>2.2309999999999999</v>
      </c>
      <c r="C5">
        <v>1.8859999999999999</v>
      </c>
      <c r="D5">
        <v>1.917</v>
      </c>
      <c r="E5">
        <f t="shared" si="0"/>
        <v>-0.34499999999999997</v>
      </c>
      <c r="F5">
        <f t="shared" si="0"/>
        <v>3.1000000000000139E-2</v>
      </c>
      <c r="G5">
        <v>277.58</v>
      </c>
      <c r="I5" t="s">
        <v>21</v>
      </c>
      <c r="J5">
        <v>277.58</v>
      </c>
      <c r="K5">
        <v>298.79199999999997</v>
      </c>
      <c r="L5">
        <v>154.69999999999999</v>
      </c>
      <c r="M5">
        <v>38.012</v>
      </c>
      <c r="N5">
        <v>88.4</v>
      </c>
      <c r="O5">
        <v>58.344000000000001</v>
      </c>
    </row>
    <row r="6" spans="1:18" x14ac:dyDescent="0.25">
      <c r="A6" t="s">
        <v>7</v>
      </c>
      <c r="B6">
        <v>2.15</v>
      </c>
      <c r="C6">
        <v>1.712</v>
      </c>
      <c r="D6">
        <v>1.8120000000000001</v>
      </c>
      <c r="E6">
        <f t="shared" si="0"/>
        <v>-0.43799999999999994</v>
      </c>
      <c r="F6">
        <f t="shared" si="0"/>
        <v>0.10000000000000009</v>
      </c>
      <c r="G6">
        <v>298.79199999999997</v>
      </c>
      <c r="I6" t="s">
        <v>22</v>
      </c>
      <c r="J6">
        <v>92.82</v>
      </c>
      <c r="K6">
        <v>79.56</v>
      </c>
      <c r="L6">
        <v>353.6</v>
      </c>
      <c r="M6">
        <v>268.73599999999999</v>
      </c>
      <c r="N6">
        <v>40.664000000000001</v>
      </c>
      <c r="O6">
        <v>51.271999999999998</v>
      </c>
      <c r="P6">
        <v>105.196</v>
      </c>
      <c r="Q6">
        <v>76.024000000000001</v>
      </c>
      <c r="R6">
        <v>8.84</v>
      </c>
    </row>
    <row r="7" spans="1:18" x14ac:dyDescent="0.25">
      <c r="A7" t="s">
        <v>3</v>
      </c>
      <c r="B7">
        <v>1.909</v>
      </c>
      <c r="C7">
        <v>1.988</v>
      </c>
      <c r="D7">
        <v>1.84</v>
      </c>
      <c r="E7">
        <f t="shared" si="0"/>
        <v>7.8999999999999959E-2</v>
      </c>
      <c r="F7">
        <f t="shared" si="0"/>
        <v>-0.14799999999999991</v>
      </c>
      <c r="G7">
        <v>60.996000000000002</v>
      </c>
      <c r="I7" t="s">
        <v>23</v>
      </c>
      <c r="J7">
        <v>60.996000000000002</v>
      </c>
      <c r="K7">
        <v>101.66</v>
      </c>
      <c r="L7">
        <v>48.62</v>
      </c>
      <c r="M7">
        <v>175.03200000000001</v>
      </c>
      <c r="N7">
        <v>156.46799999999999</v>
      </c>
      <c r="O7">
        <v>232.49199999999999</v>
      </c>
      <c r="P7">
        <v>93.703999999999994</v>
      </c>
      <c r="Q7">
        <v>177.684</v>
      </c>
      <c r="R7">
        <v>99.007999999999996</v>
      </c>
    </row>
    <row r="8" spans="1:18" x14ac:dyDescent="0.25">
      <c r="A8" t="s">
        <v>8</v>
      </c>
      <c r="B8">
        <v>1.9119999999999999</v>
      </c>
      <c r="C8">
        <v>1.925</v>
      </c>
      <c r="D8">
        <v>2.0270000000000001</v>
      </c>
      <c r="E8">
        <f t="shared" si="0"/>
        <v>1.3000000000000123E-2</v>
      </c>
      <c r="F8">
        <f t="shared" si="0"/>
        <v>0.10200000000000009</v>
      </c>
      <c r="G8">
        <v>101.66</v>
      </c>
    </row>
    <row r="9" spans="1:18" x14ac:dyDescent="0.25">
      <c r="A9" t="s">
        <v>5</v>
      </c>
      <c r="B9">
        <v>1.944</v>
      </c>
      <c r="C9">
        <v>2.1930000000000001</v>
      </c>
      <c r="D9">
        <v>1.889</v>
      </c>
      <c r="E9">
        <f t="shared" si="0"/>
        <v>0.24900000000000011</v>
      </c>
      <c r="F9">
        <f t="shared" si="0"/>
        <v>-0.30400000000000005</v>
      </c>
      <c r="G9">
        <v>48.62</v>
      </c>
    </row>
    <row r="11" spans="1:18" x14ac:dyDescent="0.25">
      <c r="A11" t="s">
        <v>11</v>
      </c>
      <c r="M11" t="s">
        <v>30</v>
      </c>
    </row>
    <row r="12" spans="1:18" x14ac:dyDescent="0.25">
      <c r="A12" t="s">
        <v>16</v>
      </c>
      <c r="B12" t="s">
        <v>17</v>
      </c>
      <c r="C12" t="s">
        <v>18</v>
      </c>
      <c r="D12" t="s">
        <v>19</v>
      </c>
      <c r="E12" t="s">
        <v>27</v>
      </c>
      <c r="F12" t="s">
        <v>28</v>
      </c>
      <c r="G12" t="s">
        <v>26</v>
      </c>
    </row>
    <row r="13" spans="1:18" ht="15.75" thickBot="1" x14ac:dyDescent="0.3">
      <c r="A13" t="s">
        <v>0</v>
      </c>
      <c r="B13">
        <v>1.895</v>
      </c>
      <c r="C13">
        <v>1.7270000000000001</v>
      </c>
      <c r="D13">
        <v>1.591</v>
      </c>
      <c r="E13">
        <f t="shared" ref="E13:E28" si="1">C13-B13</f>
        <v>-0.16799999999999993</v>
      </c>
      <c r="F13">
        <f t="shared" ref="F13:F28" si="2">D13-C13</f>
        <v>-0.13600000000000012</v>
      </c>
      <c r="G13">
        <v>268.73599999999999</v>
      </c>
      <c r="M13" t="s">
        <v>31</v>
      </c>
    </row>
    <row r="14" spans="1:18" x14ac:dyDescent="0.25">
      <c r="A14" t="s">
        <v>0</v>
      </c>
      <c r="B14">
        <v>1.7430000000000001</v>
      </c>
      <c r="C14">
        <v>1.6839999999999999</v>
      </c>
      <c r="D14">
        <v>1.6970000000000001</v>
      </c>
      <c r="E14">
        <f t="shared" si="1"/>
        <v>-5.9000000000000163E-2</v>
      </c>
      <c r="F14">
        <f t="shared" si="2"/>
        <v>1.3000000000000123E-2</v>
      </c>
      <c r="G14">
        <v>40.664000000000001</v>
      </c>
      <c r="J14" s="4" t="s">
        <v>32</v>
      </c>
      <c r="K14" s="5" t="s">
        <v>35</v>
      </c>
      <c r="M14" s="4" t="s">
        <v>32</v>
      </c>
      <c r="N14" s="4" t="s">
        <v>33</v>
      </c>
      <c r="O14" s="4" t="s">
        <v>34</v>
      </c>
      <c r="P14" s="5" t="s">
        <v>35</v>
      </c>
      <c r="Q14" s="4" t="s">
        <v>36</v>
      </c>
      <c r="R14" s="8" t="s">
        <v>50</v>
      </c>
    </row>
    <row r="15" spans="1:18" x14ac:dyDescent="0.25">
      <c r="A15" t="s">
        <v>4</v>
      </c>
      <c r="B15">
        <v>1.5509999999999999</v>
      </c>
      <c r="C15">
        <v>1.41</v>
      </c>
      <c r="D15">
        <v>1.609</v>
      </c>
      <c r="E15">
        <f t="shared" si="1"/>
        <v>-0.14100000000000001</v>
      </c>
      <c r="F15">
        <f t="shared" si="2"/>
        <v>0.19900000000000007</v>
      </c>
      <c r="G15">
        <v>51.271999999999998</v>
      </c>
      <c r="J15" s="2" t="s">
        <v>21</v>
      </c>
      <c r="K15" s="6">
        <v>152.63799999999998</v>
      </c>
      <c r="M15" s="2" t="s">
        <v>21</v>
      </c>
      <c r="N15" s="2">
        <v>6</v>
      </c>
      <c r="O15" s="2">
        <v>915.82799999999986</v>
      </c>
      <c r="P15" s="6">
        <v>152.63799999999998</v>
      </c>
      <c r="Q15" s="2">
        <v>12626.549176000006</v>
      </c>
      <c r="R15">
        <f>SQRT(Q15)</f>
        <v>112.36791880247674</v>
      </c>
    </row>
    <row r="16" spans="1:18" x14ac:dyDescent="0.25">
      <c r="A16" t="s">
        <v>4</v>
      </c>
      <c r="B16">
        <v>1.5349999999999999</v>
      </c>
      <c r="C16">
        <v>1.339</v>
      </c>
      <c r="D16">
        <v>1.6539999999999999</v>
      </c>
      <c r="E16">
        <f t="shared" si="1"/>
        <v>-0.19599999999999995</v>
      </c>
      <c r="F16">
        <f t="shared" si="2"/>
        <v>0.31499999999999995</v>
      </c>
      <c r="G16">
        <v>105.196</v>
      </c>
      <c r="J16" s="2" t="s">
        <v>22</v>
      </c>
      <c r="K16" s="6">
        <v>119.63466666666666</v>
      </c>
      <c r="M16" s="2" t="s">
        <v>22</v>
      </c>
      <c r="N16" s="2">
        <v>9</v>
      </c>
      <c r="O16" s="2">
        <v>1076.712</v>
      </c>
      <c r="P16" s="6">
        <v>119.63466666666666</v>
      </c>
      <c r="Q16" s="2">
        <v>13073.954244</v>
      </c>
      <c r="R16">
        <f>SQRT(Q16)</f>
        <v>114.34139339714206</v>
      </c>
    </row>
    <row r="17" spans="1:18" ht="15.75" thickBot="1" x14ac:dyDescent="0.3">
      <c r="A17" t="s">
        <v>1</v>
      </c>
      <c r="B17">
        <v>1.903</v>
      </c>
      <c r="C17">
        <v>1.605</v>
      </c>
      <c r="D17">
        <v>1.8169999999999999</v>
      </c>
      <c r="E17">
        <f t="shared" si="1"/>
        <v>-0.29800000000000004</v>
      </c>
      <c r="F17">
        <f t="shared" si="2"/>
        <v>0.21199999999999997</v>
      </c>
      <c r="G17">
        <v>76.024000000000001</v>
      </c>
      <c r="J17" s="3" t="s">
        <v>23</v>
      </c>
      <c r="K17" s="7">
        <v>127.29599999999999</v>
      </c>
      <c r="M17" s="3" t="s">
        <v>23</v>
      </c>
      <c r="N17" s="3">
        <v>9</v>
      </c>
      <c r="O17" s="3">
        <v>1145.664</v>
      </c>
      <c r="P17" s="7">
        <v>127.29599999999999</v>
      </c>
      <c r="Q17" s="3">
        <v>3738.2901399999973</v>
      </c>
      <c r="R17">
        <f>SQRT(Q17)</f>
        <v>61.141558207163783</v>
      </c>
    </row>
    <row r="18" spans="1:18" x14ac:dyDescent="0.25">
      <c r="A18" t="s">
        <v>1</v>
      </c>
      <c r="B18">
        <v>1.6919999999999999</v>
      </c>
      <c r="C18">
        <v>1.4850000000000001</v>
      </c>
      <c r="D18">
        <v>1.6819999999999999</v>
      </c>
      <c r="E18">
        <f t="shared" si="1"/>
        <v>-0.20699999999999985</v>
      </c>
      <c r="F18">
        <f t="shared" si="2"/>
        <v>0.19699999999999984</v>
      </c>
      <c r="G18">
        <v>8.84</v>
      </c>
    </row>
    <row r="19" spans="1:18" x14ac:dyDescent="0.25">
      <c r="A19" t="s">
        <v>6</v>
      </c>
      <c r="B19">
        <v>1.901</v>
      </c>
      <c r="C19">
        <v>2.2410000000000001</v>
      </c>
      <c r="D19">
        <v>2.0760000000000001</v>
      </c>
      <c r="E19">
        <f t="shared" si="1"/>
        <v>0.34000000000000008</v>
      </c>
      <c r="F19">
        <f t="shared" si="2"/>
        <v>-0.16500000000000004</v>
      </c>
      <c r="G19">
        <v>154.69999999999999</v>
      </c>
    </row>
    <row r="20" spans="1:18" x14ac:dyDescent="0.25">
      <c r="A20" t="s">
        <v>6</v>
      </c>
      <c r="B20">
        <v>1.754</v>
      </c>
      <c r="C20">
        <v>1.7969999999999999</v>
      </c>
      <c r="D20">
        <v>1.7110000000000001</v>
      </c>
      <c r="E20">
        <f t="shared" si="1"/>
        <v>4.2999999999999927E-2</v>
      </c>
      <c r="F20">
        <f t="shared" si="2"/>
        <v>-8.5999999999999854E-2</v>
      </c>
      <c r="G20">
        <v>38.012</v>
      </c>
    </row>
    <row r="21" spans="1:18" x14ac:dyDescent="0.25">
      <c r="A21" t="s">
        <v>7</v>
      </c>
      <c r="B21">
        <v>2.0379999999999998</v>
      </c>
      <c r="C21">
        <v>1.8420000000000001</v>
      </c>
      <c r="D21">
        <v>1.9379999999999999</v>
      </c>
      <c r="E21">
        <f t="shared" si="1"/>
        <v>-0.19599999999999973</v>
      </c>
      <c r="F21">
        <f t="shared" si="2"/>
        <v>9.5999999999999863E-2</v>
      </c>
      <c r="G21">
        <v>88.4</v>
      </c>
    </row>
    <row r="22" spans="1:18" x14ac:dyDescent="0.25">
      <c r="A22" t="s">
        <v>7</v>
      </c>
      <c r="B22">
        <v>1.9219999999999999</v>
      </c>
      <c r="C22">
        <v>1.837</v>
      </c>
      <c r="D22">
        <v>1.988</v>
      </c>
      <c r="E22">
        <f t="shared" si="1"/>
        <v>-8.4999999999999964E-2</v>
      </c>
      <c r="F22">
        <f t="shared" si="2"/>
        <v>0.15100000000000002</v>
      </c>
      <c r="G22">
        <v>58.344000000000001</v>
      </c>
    </row>
    <row r="23" spans="1:18" x14ac:dyDescent="0.25">
      <c r="A23" t="s">
        <v>3</v>
      </c>
      <c r="B23">
        <v>1.609</v>
      </c>
      <c r="C23">
        <v>2.016</v>
      </c>
      <c r="D23">
        <v>1.8069999999999999</v>
      </c>
      <c r="E23">
        <f t="shared" si="1"/>
        <v>0.40700000000000003</v>
      </c>
      <c r="F23">
        <f t="shared" si="2"/>
        <v>-0.20900000000000007</v>
      </c>
      <c r="G23">
        <v>175.03200000000001</v>
      </c>
    </row>
    <row r="24" spans="1:18" x14ac:dyDescent="0.25">
      <c r="A24" t="s">
        <v>3</v>
      </c>
      <c r="B24">
        <v>1.8939999999999999</v>
      </c>
      <c r="C24">
        <v>2.0449999999999999</v>
      </c>
      <c r="D24">
        <v>2.0710000000000002</v>
      </c>
      <c r="E24">
        <f t="shared" si="1"/>
        <v>0.15100000000000002</v>
      </c>
      <c r="F24">
        <f t="shared" si="2"/>
        <v>2.6000000000000245E-2</v>
      </c>
      <c r="G24">
        <v>156.46799999999999</v>
      </c>
    </row>
    <row r="25" spans="1:18" x14ac:dyDescent="0.25">
      <c r="A25" t="s">
        <v>8</v>
      </c>
      <c r="B25">
        <v>1.712</v>
      </c>
      <c r="C25">
        <v>1.944</v>
      </c>
      <c r="D25">
        <v>1.9750000000000001</v>
      </c>
      <c r="E25">
        <f t="shared" si="1"/>
        <v>0.23199999999999998</v>
      </c>
      <c r="F25">
        <f t="shared" si="2"/>
        <v>3.1000000000000139E-2</v>
      </c>
      <c r="G25">
        <v>232.49199999999999</v>
      </c>
    </row>
    <row r="26" spans="1:18" x14ac:dyDescent="0.25">
      <c r="A26" t="s">
        <v>8</v>
      </c>
      <c r="B26">
        <v>1.887</v>
      </c>
      <c r="C26">
        <v>1.841</v>
      </c>
      <c r="D26">
        <v>1.9930000000000001</v>
      </c>
      <c r="E26">
        <f t="shared" si="1"/>
        <v>-4.6000000000000041E-2</v>
      </c>
      <c r="F26">
        <f t="shared" si="2"/>
        <v>0.15200000000000014</v>
      </c>
      <c r="G26">
        <v>93.703999999999994</v>
      </c>
    </row>
    <row r="27" spans="1:18" x14ac:dyDescent="0.25">
      <c r="A27" t="s">
        <v>5</v>
      </c>
      <c r="B27">
        <v>1.9370000000000001</v>
      </c>
      <c r="C27">
        <v>1.714</v>
      </c>
      <c r="D27">
        <v>1.736</v>
      </c>
      <c r="E27">
        <f t="shared" si="1"/>
        <v>-0.22300000000000009</v>
      </c>
      <c r="F27">
        <f t="shared" si="2"/>
        <v>2.200000000000002E-2</v>
      </c>
      <c r="G27">
        <v>177.684</v>
      </c>
    </row>
    <row r="28" spans="1:18" x14ac:dyDescent="0.25">
      <c r="A28" t="s">
        <v>5</v>
      </c>
      <c r="B28">
        <v>1.87</v>
      </c>
      <c r="C28">
        <v>1.766</v>
      </c>
      <c r="D28">
        <v>1.758</v>
      </c>
      <c r="E28">
        <f t="shared" si="1"/>
        <v>-0.10400000000000009</v>
      </c>
      <c r="F28">
        <f t="shared" si="2"/>
        <v>-8.0000000000000071E-3</v>
      </c>
      <c r="G28">
        <v>99.007999999999996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workbookViewId="0">
      <selection activeCell="S18" sqref="S18"/>
    </sheetView>
  </sheetViews>
  <sheetFormatPr defaultRowHeight="15" x14ac:dyDescent="0.25"/>
  <cols>
    <col min="1" max="7" width="11" customWidth="1"/>
  </cols>
  <sheetData>
    <row r="1" spans="1:18" x14ac:dyDescent="0.25">
      <c r="A1" t="s">
        <v>51</v>
      </c>
      <c r="C1" t="s">
        <v>59</v>
      </c>
      <c r="F1" t="s">
        <v>61</v>
      </c>
      <c r="I1" t="s">
        <v>58</v>
      </c>
      <c r="L1" t="s">
        <v>57</v>
      </c>
      <c r="O1" t="s">
        <v>60</v>
      </c>
      <c r="R1" t="s">
        <v>56</v>
      </c>
    </row>
    <row r="2" spans="1:18" x14ac:dyDescent="0.25">
      <c r="A2" t="s">
        <v>52</v>
      </c>
      <c r="C2" t="s">
        <v>62</v>
      </c>
      <c r="F2" t="s">
        <v>65</v>
      </c>
      <c r="I2" t="s">
        <v>68</v>
      </c>
      <c r="L2" t="s">
        <v>71</v>
      </c>
      <c r="O2" t="s">
        <v>74</v>
      </c>
      <c r="R2" t="s">
        <v>77</v>
      </c>
    </row>
    <row r="3" spans="1:18" x14ac:dyDescent="0.25">
      <c r="A3" t="s">
        <v>53</v>
      </c>
      <c r="C3" t="s">
        <v>63</v>
      </c>
      <c r="F3" t="s">
        <v>66</v>
      </c>
      <c r="I3" t="s">
        <v>69</v>
      </c>
      <c r="L3" t="s">
        <v>72</v>
      </c>
      <c r="O3" t="s">
        <v>75</v>
      </c>
      <c r="R3" t="s">
        <v>79</v>
      </c>
    </row>
    <row r="4" spans="1:18" x14ac:dyDescent="0.25">
      <c r="A4" t="s">
        <v>54</v>
      </c>
      <c r="C4" t="s">
        <v>64</v>
      </c>
      <c r="F4" t="s">
        <v>67</v>
      </c>
      <c r="I4" t="s">
        <v>70</v>
      </c>
      <c r="L4" t="s">
        <v>73</v>
      </c>
      <c r="O4" t="s">
        <v>76</v>
      </c>
      <c r="R4" t="s">
        <v>80</v>
      </c>
    </row>
    <row r="6" spans="1:18" x14ac:dyDescent="0.25">
      <c r="C6" t="s">
        <v>55</v>
      </c>
      <c r="F6" t="s">
        <v>78</v>
      </c>
    </row>
    <row r="7" spans="1:18" x14ac:dyDescent="0.25">
      <c r="C7" t="s">
        <v>81</v>
      </c>
      <c r="F7" t="s">
        <v>86</v>
      </c>
    </row>
    <row r="8" spans="1:18" x14ac:dyDescent="0.25">
      <c r="C8" t="s">
        <v>82</v>
      </c>
      <c r="F8" t="s">
        <v>84</v>
      </c>
    </row>
    <row r="9" spans="1:18" x14ac:dyDescent="0.25">
      <c r="C9" t="s">
        <v>83</v>
      </c>
      <c r="F9" t="s">
        <v>85</v>
      </c>
    </row>
    <row r="11" spans="1:18" x14ac:dyDescent="0.25">
      <c r="A11" t="s">
        <v>89</v>
      </c>
    </row>
    <row r="13" spans="1:18" x14ac:dyDescent="0.25">
      <c r="A13" t="s">
        <v>56</v>
      </c>
      <c r="C13" t="s">
        <v>87</v>
      </c>
      <c r="E13" t="s">
        <v>79</v>
      </c>
    </row>
    <row r="14" spans="1:18" x14ac:dyDescent="0.25">
      <c r="C14" t="s">
        <v>88</v>
      </c>
      <c r="E14" t="s">
        <v>80</v>
      </c>
    </row>
    <row r="15" spans="1:18" x14ac:dyDescent="0.25">
      <c r="A15" t="s">
        <v>57</v>
      </c>
      <c r="C15" t="s">
        <v>87</v>
      </c>
      <c r="E15" t="s">
        <v>72</v>
      </c>
    </row>
    <row r="16" spans="1:18" x14ac:dyDescent="0.25">
      <c r="C16" t="s">
        <v>88</v>
      </c>
      <c r="E16" t="s">
        <v>73</v>
      </c>
    </row>
    <row r="17" spans="1:5" x14ac:dyDescent="0.25">
      <c r="A17" t="s">
        <v>58</v>
      </c>
      <c r="C17" t="s">
        <v>87</v>
      </c>
      <c r="E17" t="s">
        <v>69</v>
      </c>
    </row>
    <row r="18" spans="1:5" x14ac:dyDescent="0.25">
      <c r="C18" t="s">
        <v>88</v>
      </c>
      <c r="E18" t="s">
        <v>70</v>
      </c>
    </row>
    <row r="19" spans="1:5" x14ac:dyDescent="0.25">
      <c r="A19" t="s">
        <v>55</v>
      </c>
      <c r="C19" t="s">
        <v>87</v>
      </c>
      <c r="E19" t="s">
        <v>82</v>
      </c>
    </row>
    <row r="20" spans="1:5" x14ac:dyDescent="0.25">
      <c r="C20" t="s">
        <v>88</v>
      </c>
      <c r="E20" t="s">
        <v>91</v>
      </c>
    </row>
    <row r="21" spans="1:5" x14ac:dyDescent="0.25">
      <c r="A21" t="s">
        <v>59</v>
      </c>
      <c r="C21" t="s">
        <v>87</v>
      </c>
      <c r="E21" t="s">
        <v>92</v>
      </c>
    </row>
    <row r="22" spans="1:5" x14ac:dyDescent="0.25">
      <c r="C22" t="s">
        <v>88</v>
      </c>
      <c r="E22" t="s">
        <v>64</v>
      </c>
    </row>
    <row r="23" spans="1:5" x14ac:dyDescent="0.25">
      <c r="A23" t="s">
        <v>90</v>
      </c>
      <c r="C23" t="s">
        <v>87</v>
      </c>
      <c r="E23" t="s">
        <v>75</v>
      </c>
    </row>
    <row r="24" spans="1:5" x14ac:dyDescent="0.25">
      <c r="C24" t="s">
        <v>88</v>
      </c>
      <c r="E24" t="s">
        <v>93</v>
      </c>
    </row>
    <row r="25" spans="1:5" x14ac:dyDescent="0.25">
      <c r="A25" t="s">
        <v>61</v>
      </c>
      <c r="C25" t="s">
        <v>87</v>
      </c>
      <c r="E25" t="s">
        <v>66</v>
      </c>
    </row>
    <row r="26" spans="1:5" x14ac:dyDescent="0.25">
      <c r="C26" t="s">
        <v>88</v>
      </c>
      <c r="E26" t="s">
        <v>67</v>
      </c>
    </row>
    <row r="27" spans="1:5" x14ac:dyDescent="0.25">
      <c r="A27" t="s">
        <v>78</v>
      </c>
      <c r="C27" t="s">
        <v>87</v>
      </c>
      <c r="E27" t="s">
        <v>84</v>
      </c>
    </row>
    <row r="28" spans="1:5" x14ac:dyDescent="0.25">
      <c r="C28" t="s">
        <v>88</v>
      </c>
      <c r="E28" t="s">
        <v>85</v>
      </c>
    </row>
  </sheetData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Albumin</vt:lpstr>
      <vt:lpstr>AST</vt:lpstr>
      <vt:lpstr>Primers</vt:lpstr>
    </vt:vector>
  </TitlesOfParts>
  <Company>Georgia Southern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 inst</dc:creator>
  <cp:lastModifiedBy>Eric Gato</cp:lastModifiedBy>
  <dcterms:created xsi:type="dcterms:W3CDTF">2018-05-22T14:17:40Z</dcterms:created>
  <dcterms:modified xsi:type="dcterms:W3CDTF">2019-07-24T19:19:20Z</dcterms:modified>
</cp:coreProperties>
</file>