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5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5.xml" ContentType="application/vnd.ms-office.chartstyle+xml"/>
  <Override PartName="/xl/charts/colors5.xml" ContentType="application/vnd.ms-office.chartcolorstyle+xml"/>
  <Override PartName="/xl/charts/style6.xml" ContentType="application/vnd.ms-office.chartstyle+xml"/>
  <Override PartName="/xl/charts/colors6.xml" ContentType="application/vnd.ms-office.chartcolorstyle+xml"/>
  <Override PartName="/xl/charts/style7.xml" ContentType="application/vnd.ms-office.chartstyle+xml"/>
  <Override PartName="/xl/charts/colors7.xml" ContentType="application/vnd.ms-office.chartcolorstyle+xml"/>
  <Override PartName="/xl/charts/style11.xml" ContentType="application/vnd.ms-office.chartstyle+xml"/>
  <Override PartName="/xl/charts/colors11.xml" ContentType="application/vnd.ms-office.chartcolorstyle+xml"/>
  <Override PartName="/xl/charts/style12.xml" ContentType="application/vnd.ms-office.chartstyle+xml"/>
  <Override PartName="/xl/charts/colors12.xml" ContentType="application/vnd.ms-office.chartcolorstyle+xml"/>
  <Override PartName="/xl/charts/style13.xml" ContentType="application/vnd.ms-office.chartstyle+xml"/>
  <Override PartName="/xl/charts/colors13.xml" ContentType="application/vnd.ms-office.chartcolorstyle+xml"/>
  <Override PartName="/xl/charts/style15.xml" ContentType="application/vnd.ms-office.chartstyle+xml"/>
  <Override PartName="/xl/charts/colors15.xml" ContentType="application/vnd.ms-office.chartcolorstyle+xml"/>
  <Override PartName="/xl/charts/style16.xml" ContentType="application/vnd.ms-office.chartstyle+xml"/>
  <Override PartName="/xl/charts/colors16.xml" ContentType="application/vnd.ms-office.chartcolorstyle+xml"/>
  <Override PartName="/xl/charts/style19.xml" ContentType="application/vnd.ms-office.chartstyle+xml"/>
  <Override PartName="/xl/charts/colors19.xml" ContentType="application/vnd.ms-office.chartcolorstyle+xml"/>
  <Override PartName="/xl/charts/style21.xml" ContentType="application/vnd.ms-office.chartstyle+xml"/>
  <Override PartName="/xl/charts/colors21.xml" ContentType="application/vnd.ms-office.chartcolorstyle+xml"/>
  <Override PartName="/xl/charts/style23.xml" ContentType="application/vnd.ms-office.chartstyle+xml"/>
  <Override PartName="/xl/charts/colors23.xml" ContentType="application/vnd.ms-office.chartcolorstyle+xml"/>
  <Override PartName="/xl/charts/style24.xml" ContentType="application/vnd.ms-office.chartstyle+xml"/>
  <Override PartName="/xl/charts/colors24.xml" ContentType="application/vnd.ms-office.chartcolorstyle+xml"/>
  <Override PartName="/xl/charts/style25.xml" ContentType="application/vnd.ms-office.chartstyle+xml"/>
  <Override PartName="/xl/charts/colors25.xml" ContentType="application/vnd.ms-office.chartcolorstyle+xml"/>
  <Override PartName="/xl/charts/style26.xml" ContentType="application/vnd.ms-office.chartstyle+xml"/>
  <Override PartName="/xl/charts/colors26.xml" ContentType="application/vnd.ms-office.chartcolorstyle+xml"/>
  <Override PartName="/xl/charts/style27.xml" ContentType="application/vnd.ms-office.chartstyle+xml"/>
  <Override PartName="/xl/charts/colors27.xml" ContentType="application/vnd.ms-office.chartcolorstyle+xml"/>
  <Override PartName="/xl/charts/style28.xml" ContentType="application/vnd.ms-office.chartstyle+xml"/>
  <Override PartName="/xl/charts/colors28.xml" ContentType="application/vnd.ms-office.chartcolorstyle+xml"/>
  <Override PartName="/xl/charts/style29.xml" ContentType="application/vnd.ms-office.chartstyle+xml"/>
  <Override PartName="/xl/charts/colors29.xml" ContentType="application/vnd.ms-office.chartcolorstyle+xml"/>
  <Override PartName="/xl/charts/style32.xml" ContentType="application/vnd.ms-office.chartstyle+xml"/>
  <Override PartName="/xl/charts/colors32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421"/>
  <workbookPr autoCompressPictures="0"/>
  <bookViews>
    <workbookView xWindow="1980" yWindow="20" windowWidth="39840" windowHeight="24820" activeTab="2"/>
  </bookViews>
  <sheets>
    <sheet name="Read Me" sheetId="1" r:id="rId1"/>
    <sheet name="Mattox Creek" sheetId="2" r:id="rId2"/>
    <sheet name="Rosier Creek" sheetId="3" r:id="rId3"/>
    <sheet name="Wilkerson Creek" sheetId="4" r:id="rId4"/>
    <sheet name="Mount Landing Creek" sheetId="5" r:id="rId5"/>
    <sheet name="Totuskey Creek" sheetId="6" r:id="rId6"/>
  </sheets>
  <externalReferences>
    <externalReference r:id="rId7"/>
    <externalReference r:id="rId8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6" l="1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2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97" i="6"/>
  <c r="E298" i="6"/>
  <c r="E299" i="6"/>
  <c r="E300" i="6"/>
  <c r="E301" i="6"/>
  <c r="E302" i="6"/>
  <c r="E303" i="6"/>
  <c r="E304" i="6"/>
  <c r="E305" i="6"/>
  <c r="E306" i="6"/>
  <c r="E307" i="6"/>
  <c r="E308" i="6"/>
  <c r="E309" i="6"/>
  <c r="E310" i="6"/>
  <c r="E311" i="6"/>
  <c r="E312" i="6"/>
  <c r="E313" i="6"/>
  <c r="E314" i="6"/>
  <c r="E315" i="6"/>
  <c r="E316" i="6"/>
  <c r="E317" i="6"/>
  <c r="E318" i="6"/>
  <c r="E319" i="6"/>
  <c r="E320" i="6"/>
  <c r="E321" i="6"/>
  <c r="E322" i="6"/>
  <c r="E323" i="6"/>
  <c r="E324" i="6"/>
  <c r="E325" i="6"/>
  <c r="E326" i="6"/>
  <c r="E327" i="6"/>
  <c r="E328" i="6"/>
  <c r="E329" i="6"/>
  <c r="E330" i="6"/>
  <c r="E331" i="6"/>
  <c r="E332" i="6"/>
  <c r="E333" i="6"/>
  <c r="E334" i="6"/>
  <c r="E335" i="6"/>
  <c r="E336" i="6"/>
  <c r="E337" i="6"/>
  <c r="E338" i="6"/>
  <c r="E339" i="6"/>
  <c r="E340" i="6"/>
  <c r="E341" i="6"/>
  <c r="E342" i="6"/>
  <c r="E343" i="6"/>
  <c r="E344" i="6"/>
  <c r="E345" i="6"/>
  <c r="E346" i="6"/>
  <c r="E347" i="6"/>
  <c r="E348" i="6"/>
  <c r="E349" i="6"/>
  <c r="E350" i="6"/>
  <c r="E351" i="6"/>
  <c r="E352" i="6"/>
  <c r="E353" i="6"/>
  <c r="E354" i="6"/>
  <c r="E355" i="6"/>
  <c r="E356" i="6"/>
  <c r="E357" i="6"/>
  <c r="E358" i="6"/>
  <c r="E359" i="6"/>
  <c r="E360" i="6"/>
  <c r="E361" i="6"/>
  <c r="E362" i="6"/>
  <c r="E363" i="6"/>
  <c r="E364" i="6"/>
  <c r="E365" i="6"/>
  <c r="E366" i="6"/>
  <c r="E367" i="6"/>
  <c r="E368" i="6"/>
  <c r="E369" i="6"/>
  <c r="E370" i="6"/>
  <c r="E371" i="6"/>
  <c r="E372" i="6"/>
  <c r="E373" i="6"/>
  <c r="E374" i="6"/>
  <c r="E375" i="6"/>
  <c r="E376" i="6"/>
  <c r="E377" i="6"/>
  <c r="E378" i="6"/>
  <c r="E379" i="6"/>
  <c r="E380" i="6"/>
  <c r="E381" i="6"/>
  <c r="E382" i="6"/>
  <c r="E383" i="6"/>
  <c r="E384" i="6"/>
  <c r="E385" i="6"/>
  <c r="E386" i="6"/>
  <c r="E387" i="6"/>
  <c r="E388" i="6"/>
  <c r="E389" i="6"/>
  <c r="E390" i="6"/>
  <c r="E391" i="6"/>
  <c r="E392" i="6"/>
  <c r="E393" i="6"/>
  <c r="E394" i="6"/>
  <c r="E395" i="6"/>
  <c r="E396" i="6"/>
  <c r="E397" i="6"/>
  <c r="E398" i="6"/>
  <c r="E399" i="6"/>
  <c r="E400" i="6"/>
  <c r="E401" i="6"/>
  <c r="E402" i="6"/>
  <c r="E403" i="6"/>
  <c r="E404" i="6"/>
  <c r="E405" i="6"/>
  <c r="E406" i="6"/>
  <c r="E407" i="6"/>
  <c r="E408" i="6"/>
  <c r="E409" i="6"/>
  <c r="E410" i="6"/>
  <c r="E411" i="6"/>
  <c r="E412" i="6"/>
  <c r="E413" i="6"/>
  <c r="E414" i="6"/>
  <c r="E415" i="6"/>
  <c r="E416" i="6"/>
  <c r="E417" i="6"/>
  <c r="E418" i="6"/>
  <c r="E419" i="6"/>
  <c r="E420" i="6"/>
  <c r="E421" i="6"/>
  <c r="E422" i="6"/>
  <c r="E423" i="6"/>
  <c r="E424" i="6"/>
  <c r="E425" i="6"/>
  <c r="E426" i="6"/>
  <c r="E427" i="6"/>
  <c r="E428" i="6"/>
  <c r="E429" i="6"/>
  <c r="E430" i="6"/>
  <c r="E431" i="6"/>
  <c r="E432" i="6"/>
  <c r="E433" i="6"/>
  <c r="E434" i="6"/>
  <c r="E435" i="6"/>
  <c r="E436" i="6"/>
  <c r="E437" i="6"/>
  <c r="E438" i="6"/>
  <c r="E439" i="6"/>
  <c r="E440" i="6"/>
  <c r="E441" i="6"/>
  <c r="E442" i="6"/>
  <c r="E443" i="6"/>
  <c r="E444" i="6"/>
  <c r="E445" i="6"/>
  <c r="E446" i="6"/>
  <c r="E447" i="6"/>
  <c r="E448" i="6"/>
  <c r="E449" i="6"/>
  <c r="E450" i="6"/>
  <c r="E451" i="6"/>
  <c r="E452" i="6"/>
  <c r="E453" i="6"/>
  <c r="E454" i="6"/>
  <c r="E455" i="6"/>
  <c r="E456" i="6"/>
  <c r="E457" i="6"/>
  <c r="E458" i="6"/>
  <c r="E459" i="6"/>
  <c r="E460" i="6"/>
  <c r="E461" i="6"/>
  <c r="E462" i="6"/>
  <c r="E463" i="6"/>
  <c r="E464" i="6"/>
  <c r="E465" i="6"/>
  <c r="E466" i="6"/>
  <c r="E467" i="6"/>
  <c r="E468" i="6"/>
  <c r="E469" i="6"/>
  <c r="E470" i="6"/>
  <c r="E471" i="6"/>
  <c r="E472" i="6"/>
  <c r="E473" i="6"/>
  <c r="E474" i="6"/>
  <c r="E475" i="6"/>
  <c r="E476" i="6"/>
  <c r="E477" i="6"/>
  <c r="E478" i="6"/>
  <c r="E479" i="6"/>
  <c r="E480" i="6"/>
  <c r="E481" i="6"/>
  <c r="E482" i="6"/>
  <c r="E483" i="6"/>
  <c r="E484" i="6"/>
  <c r="E485" i="6"/>
  <c r="E486" i="6"/>
  <c r="E487" i="6"/>
  <c r="E488" i="6"/>
  <c r="E489" i="6"/>
  <c r="E490" i="6"/>
  <c r="E491" i="6"/>
  <c r="E492" i="6"/>
  <c r="E493" i="6"/>
  <c r="E494" i="6"/>
  <c r="E495" i="6"/>
  <c r="E496" i="6"/>
  <c r="E497" i="6"/>
  <c r="E498" i="6"/>
  <c r="E499" i="6"/>
  <c r="E500" i="6"/>
  <c r="E501" i="6"/>
  <c r="E502" i="6"/>
  <c r="E503" i="6"/>
  <c r="E504" i="6"/>
  <c r="E505" i="6"/>
  <c r="E506" i="6"/>
  <c r="E507" i="6"/>
  <c r="E508" i="6"/>
  <c r="E509" i="6"/>
  <c r="E510" i="6"/>
  <c r="E511" i="6"/>
  <c r="E512" i="6"/>
  <c r="E513" i="6"/>
  <c r="E514" i="6"/>
  <c r="E515" i="6"/>
  <c r="E516" i="6"/>
  <c r="E517" i="6"/>
  <c r="E518" i="6"/>
  <c r="E519" i="6"/>
  <c r="E520" i="6"/>
  <c r="E521" i="6"/>
  <c r="E522" i="6"/>
  <c r="E523" i="6"/>
  <c r="E524" i="6"/>
  <c r="E525" i="6"/>
  <c r="E526" i="6"/>
  <c r="E527" i="6"/>
  <c r="E528" i="6"/>
  <c r="E529" i="6"/>
  <c r="E530" i="6"/>
  <c r="E531" i="6"/>
  <c r="E532" i="6"/>
  <c r="E533" i="6"/>
  <c r="E534" i="6"/>
  <c r="E535" i="6"/>
  <c r="E536" i="6"/>
  <c r="E537" i="6"/>
  <c r="E538" i="6"/>
  <c r="E539" i="6"/>
  <c r="E540" i="6"/>
  <c r="E541" i="6"/>
  <c r="E542" i="6"/>
  <c r="E543" i="6"/>
  <c r="E544" i="6"/>
  <c r="E545" i="6"/>
  <c r="E546" i="6"/>
  <c r="E547" i="6"/>
  <c r="E548" i="6"/>
  <c r="E549" i="6"/>
  <c r="E550" i="6"/>
  <c r="E551" i="6"/>
  <c r="E552" i="6"/>
  <c r="E553" i="6"/>
  <c r="E554" i="6"/>
  <c r="C83" i="3"/>
  <c r="C41" i="2"/>
  <c r="C74" i="4"/>
  <c r="D4" i="4"/>
  <c r="B3" i="6"/>
  <c r="C3" i="6"/>
  <c r="D3" i="6"/>
  <c r="B4" i="6"/>
  <c r="C4" i="6"/>
  <c r="D4" i="6"/>
  <c r="B5" i="6"/>
  <c r="C5" i="6"/>
  <c r="D5" i="6"/>
  <c r="B6" i="6"/>
  <c r="C6" i="6"/>
  <c r="D6" i="6"/>
  <c r="B7" i="6"/>
  <c r="C7" i="6"/>
  <c r="D7" i="6"/>
  <c r="B8" i="6"/>
  <c r="C8" i="6"/>
  <c r="D8" i="6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76" i="6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B83" i="6"/>
  <c r="C83" i="6"/>
  <c r="D83" i="6"/>
  <c r="B84" i="6"/>
  <c r="C84" i="6"/>
  <c r="D84" i="6"/>
  <c r="B85" i="6"/>
  <c r="C85" i="6"/>
  <c r="D85" i="6"/>
  <c r="B86" i="6"/>
  <c r="C86" i="6"/>
  <c r="D86" i="6"/>
  <c r="D87" i="6"/>
  <c r="B88" i="6"/>
  <c r="C88" i="6"/>
  <c r="D88" i="6"/>
  <c r="B89" i="6"/>
  <c r="C89" i="6"/>
  <c r="D89" i="6"/>
  <c r="B90" i="6"/>
  <c r="C90" i="6"/>
  <c r="D90" i="6"/>
  <c r="B91" i="6"/>
  <c r="C91" i="6"/>
  <c r="D91" i="6"/>
  <c r="B92" i="6"/>
  <c r="C92" i="6"/>
  <c r="D92" i="6"/>
  <c r="B93" i="6"/>
  <c r="C93" i="6"/>
  <c r="D93" i="6"/>
  <c r="B94" i="6"/>
  <c r="C94" i="6"/>
  <c r="D94" i="6"/>
  <c r="B95" i="6"/>
  <c r="C95" i="6"/>
  <c r="D95" i="6"/>
  <c r="B96" i="6"/>
  <c r="C96" i="6"/>
  <c r="D96" i="6"/>
  <c r="B97" i="6"/>
  <c r="C97" i="6"/>
  <c r="D97" i="6"/>
  <c r="B98" i="6"/>
  <c r="C98" i="6"/>
  <c r="D98" i="6"/>
  <c r="B99" i="6"/>
  <c r="C99" i="6"/>
  <c r="D99" i="6"/>
  <c r="B100" i="6"/>
  <c r="C100" i="6"/>
  <c r="D100" i="6"/>
  <c r="B101" i="6"/>
  <c r="C101" i="6"/>
  <c r="D101" i="6"/>
  <c r="B102" i="6"/>
  <c r="C102" i="6"/>
  <c r="D102" i="6"/>
  <c r="B103" i="6"/>
  <c r="C103" i="6"/>
  <c r="D103" i="6"/>
  <c r="B104" i="6"/>
  <c r="C104" i="6"/>
  <c r="D104" i="6"/>
  <c r="B105" i="6"/>
  <c r="C105" i="6"/>
  <c r="D105" i="6"/>
  <c r="B106" i="6"/>
  <c r="C106" i="6"/>
  <c r="D106" i="6"/>
  <c r="B107" i="6"/>
  <c r="C107" i="6"/>
  <c r="D107" i="6"/>
  <c r="B108" i="6"/>
  <c r="C108" i="6"/>
  <c r="D108" i="6"/>
  <c r="B109" i="6"/>
  <c r="C109" i="6"/>
  <c r="D109" i="6"/>
  <c r="B110" i="6"/>
  <c r="C110" i="6"/>
  <c r="D110" i="6"/>
  <c r="B111" i="6"/>
  <c r="C111" i="6"/>
  <c r="D111" i="6"/>
  <c r="B112" i="6"/>
  <c r="C112" i="6"/>
  <c r="D112" i="6"/>
  <c r="B113" i="6"/>
  <c r="C113" i="6"/>
  <c r="D113" i="6"/>
  <c r="B114" i="6"/>
  <c r="C114" i="6"/>
  <c r="D114" i="6"/>
  <c r="B115" i="6"/>
  <c r="C115" i="6"/>
  <c r="D115" i="6"/>
  <c r="B116" i="6"/>
  <c r="C116" i="6"/>
  <c r="D116" i="6"/>
  <c r="B117" i="6"/>
  <c r="C117" i="6"/>
  <c r="D117" i="6"/>
  <c r="B118" i="6"/>
  <c r="C118" i="6"/>
  <c r="D118" i="6"/>
  <c r="B119" i="6"/>
  <c r="C119" i="6"/>
  <c r="D119" i="6"/>
  <c r="B120" i="6"/>
  <c r="C120" i="6"/>
  <c r="D120" i="6"/>
  <c r="B121" i="6"/>
  <c r="C121" i="6"/>
  <c r="D121" i="6"/>
  <c r="B122" i="6"/>
  <c r="C122" i="6"/>
  <c r="D122" i="6"/>
  <c r="B123" i="6"/>
  <c r="C123" i="6"/>
  <c r="D123" i="6"/>
  <c r="B124" i="6"/>
  <c r="C124" i="6"/>
  <c r="D124" i="6"/>
  <c r="B125" i="6"/>
  <c r="C125" i="6"/>
  <c r="D125" i="6"/>
  <c r="B126" i="6"/>
  <c r="C126" i="6"/>
  <c r="D126" i="6"/>
  <c r="B127" i="6"/>
  <c r="C127" i="6"/>
  <c r="D127" i="6"/>
  <c r="B128" i="6"/>
  <c r="C128" i="6"/>
  <c r="D128" i="6"/>
  <c r="B129" i="6"/>
  <c r="C129" i="6"/>
  <c r="D129" i="6"/>
  <c r="B130" i="6"/>
  <c r="C130" i="6"/>
  <c r="D130" i="6"/>
  <c r="B131" i="6"/>
  <c r="C131" i="6"/>
  <c r="D131" i="6"/>
  <c r="B132" i="6"/>
  <c r="C132" i="6"/>
  <c r="D132" i="6"/>
  <c r="B133" i="6"/>
  <c r="C133" i="6"/>
  <c r="D133" i="6"/>
  <c r="B134" i="6"/>
  <c r="C134" i="6"/>
  <c r="D134" i="6"/>
  <c r="B135" i="6"/>
  <c r="C135" i="6"/>
  <c r="D135" i="6"/>
  <c r="B136" i="6"/>
  <c r="C136" i="6"/>
  <c r="D136" i="6"/>
  <c r="B137" i="6"/>
  <c r="C137" i="6"/>
  <c r="D137" i="6"/>
  <c r="B138" i="6"/>
  <c r="C138" i="6"/>
  <c r="D138" i="6"/>
  <c r="B139" i="6"/>
  <c r="C139" i="6"/>
  <c r="D139" i="6"/>
  <c r="B140" i="6"/>
  <c r="C140" i="6"/>
  <c r="D140" i="6"/>
  <c r="B141" i="6"/>
  <c r="C141" i="6"/>
  <c r="D141" i="6"/>
  <c r="B142" i="6"/>
  <c r="C142" i="6"/>
  <c r="D142" i="6"/>
  <c r="B143" i="6"/>
  <c r="C143" i="6"/>
  <c r="D143" i="6"/>
  <c r="B144" i="6"/>
  <c r="C144" i="6"/>
  <c r="D144" i="6"/>
  <c r="B145" i="6"/>
  <c r="C145" i="6"/>
  <c r="D145" i="6"/>
  <c r="B146" i="6"/>
  <c r="C146" i="6"/>
  <c r="D146" i="6"/>
  <c r="B147" i="6"/>
  <c r="C147" i="6"/>
  <c r="D147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D167" i="6"/>
  <c r="B168" i="6"/>
  <c r="C168" i="6"/>
  <c r="D168" i="6"/>
  <c r="B169" i="6"/>
  <c r="C169" i="6"/>
  <c r="D169" i="6"/>
  <c r="B170" i="6"/>
  <c r="C170" i="6"/>
  <c r="D170" i="6"/>
  <c r="B171" i="6"/>
  <c r="C171" i="6"/>
  <c r="D171" i="6"/>
  <c r="B172" i="6"/>
  <c r="C172" i="6"/>
  <c r="D172" i="6"/>
  <c r="B173" i="6"/>
  <c r="C173" i="6"/>
  <c r="D173" i="6"/>
  <c r="B174" i="6"/>
  <c r="C174" i="6"/>
  <c r="D174" i="6"/>
  <c r="B175" i="6"/>
  <c r="C175" i="6"/>
  <c r="D175" i="6"/>
  <c r="B176" i="6"/>
  <c r="C176" i="6"/>
  <c r="D176" i="6"/>
  <c r="B177" i="6"/>
  <c r="C177" i="6"/>
  <c r="D177" i="6"/>
  <c r="B178" i="6"/>
  <c r="C178" i="6"/>
  <c r="D178" i="6"/>
  <c r="B179" i="6"/>
  <c r="C179" i="6"/>
  <c r="D179" i="6"/>
  <c r="B180" i="6"/>
  <c r="C180" i="6"/>
  <c r="D180" i="6"/>
  <c r="B181" i="6"/>
  <c r="C181" i="6"/>
  <c r="D181" i="6"/>
  <c r="B182" i="6"/>
  <c r="C182" i="6"/>
  <c r="D182" i="6"/>
  <c r="B183" i="6"/>
  <c r="C183" i="6"/>
  <c r="D183" i="6"/>
  <c r="B184" i="6"/>
  <c r="C184" i="6"/>
  <c r="D184" i="6"/>
  <c r="B185" i="6"/>
  <c r="C185" i="6"/>
  <c r="D185" i="6"/>
  <c r="B186" i="6"/>
  <c r="C186" i="6"/>
  <c r="D186" i="6"/>
  <c r="B187" i="6"/>
  <c r="C187" i="6"/>
  <c r="D187" i="6"/>
  <c r="B188" i="6"/>
  <c r="C188" i="6"/>
  <c r="D188" i="6"/>
  <c r="B189" i="6"/>
  <c r="C189" i="6"/>
  <c r="D189" i="6"/>
  <c r="B190" i="6"/>
  <c r="C190" i="6"/>
  <c r="D190" i="6"/>
  <c r="B191" i="6"/>
  <c r="C191" i="6"/>
  <c r="D191" i="6"/>
  <c r="B192" i="6"/>
  <c r="C192" i="6"/>
  <c r="D192" i="6"/>
  <c r="B193" i="6"/>
  <c r="C193" i="6"/>
  <c r="D193" i="6"/>
  <c r="B194" i="6"/>
  <c r="C194" i="6"/>
  <c r="D194" i="6"/>
  <c r="B195" i="6"/>
  <c r="C195" i="6"/>
  <c r="D195" i="6"/>
  <c r="B196" i="6"/>
  <c r="C196" i="6"/>
  <c r="D196" i="6"/>
  <c r="B197" i="6"/>
  <c r="C197" i="6"/>
  <c r="D197" i="6"/>
  <c r="B198" i="6"/>
  <c r="C198" i="6"/>
  <c r="D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B208" i="6"/>
  <c r="C208" i="6"/>
  <c r="D208" i="6"/>
  <c r="B209" i="6"/>
  <c r="C209" i="6"/>
  <c r="D209" i="6"/>
  <c r="B210" i="6"/>
  <c r="C210" i="6"/>
  <c r="D210" i="6"/>
  <c r="B211" i="6"/>
  <c r="C211" i="6"/>
  <c r="D211" i="6"/>
  <c r="B212" i="6"/>
  <c r="C212" i="6"/>
  <c r="D212" i="6"/>
  <c r="B213" i="6"/>
  <c r="C213" i="6"/>
  <c r="D213" i="6"/>
  <c r="B214" i="6"/>
  <c r="C214" i="6"/>
  <c r="D214" i="6"/>
  <c r="B215" i="6"/>
  <c r="C215" i="6"/>
  <c r="D215" i="6"/>
  <c r="B216" i="6"/>
  <c r="C216" i="6"/>
  <c r="D216" i="6"/>
  <c r="B217" i="6"/>
  <c r="C217" i="6"/>
  <c r="D217" i="6"/>
  <c r="B218" i="6"/>
  <c r="C218" i="6"/>
  <c r="D218" i="6"/>
  <c r="B219" i="6"/>
  <c r="C219" i="6"/>
  <c r="D219" i="6"/>
  <c r="B220" i="6"/>
  <c r="C220" i="6"/>
  <c r="D220" i="6"/>
  <c r="B221" i="6"/>
  <c r="C221" i="6"/>
  <c r="D221" i="6"/>
  <c r="B222" i="6"/>
  <c r="C222" i="6"/>
  <c r="D222" i="6"/>
  <c r="B223" i="6"/>
  <c r="C223" i="6"/>
  <c r="D223" i="6"/>
  <c r="B224" i="6"/>
  <c r="C224" i="6"/>
  <c r="D224" i="6"/>
  <c r="B225" i="6"/>
  <c r="C225" i="6"/>
  <c r="D225" i="6"/>
  <c r="B226" i="6"/>
  <c r="C226" i="6"/>
  <c r="D226" i="6"/>
  <c r="B227" i="6"/>
  <c r="C227" i="6"/>
  <c r="D227" i="6"/>
  <c r="B228" i="6"/>
  <c r="C228" i="6"/>
  <c r="D228" i="6"/>
  <c r="B229" i="6"/>
  <c r="C229" i="6"/>
  <c r="D229" i="6"/>
  <c r="B230" i="6"/>
  <c r="C230" i="6"/>
  <c r="D230" i="6"/>
  <c r="B231" i="6"/>
  <c r="C231" i="6"/>
  <c r="D231" i="6"/>
  <c r="B232" i="6"/>
  <c r="C232" i="6"/>
  <c r="D232" i="6"/>
  <c r="B233" i="6"/>
  <c r="C233" i="6"/>
  <c r="D233" i="6"/>
  <c r="B234" i="6"/>
  <c r="C234" i="6"/>
  <c r="D234" i="6"/>
  <c r="B235" i="6"/>
  <c r="C235" i="6"/>
  <c r="D235" i="6"/>
  <c r="B236" i="6"/>
  <c r="C236" i="6"/>
  <c r="D236" i="6"/>
  <c r="B237" i="6"/>
  <c r="C237" i="6"/>
  <c r="D237" i="6"/>
  <c r="B238" i="6"/>
  <c r="C238" i="6"/>
  <c r="D238" i="6"/>
  <c r="B239" i="6"/>
  <c r="C239" i="6"/>
  <c r="D239" i="6"/>
  <c r="B240" i="6"/>
  <c r="C240" i="6"/>
  <c r="D240" i="6"/>
  <c r="B241" i="6"/>
  <c r="C241" i="6"/>
  <c r="D241" i="6"/>
  <c r="B242" i="6"/>
  <c r="C242" i="6"/>
  <c r="D242" i="6"/>
  <c r="B243" i="6"/>
  <c r="C243" i="6"/>
  <c r="D243" i="6"/>
  <c r="B244" i="6"/>
  <c r="C244" i="6"/>
  <c r="D244" i="6"/>
  <c r="B245" i="6"/>
  <c r="C245" i="6"/>
  <c r="D245" i="6"/>
  <c r="B246" i="6"/>
  <c r="C246" i="6"/>
  <c r="D246" i="6"/>
  <c r="B247" i="6"/>
  <c r="C247" i="6"/>
  <c r="D247" i="6"/>
  <c r="B248" i="6"/>
  <c r="C248" i="6"/>
  <c r="D248" i="6"/>
  <c r="B249" i="6"/>
  <c r="C249" i="6"/>
  <c r="D249" i="6"/>
  <c r="B250" i="6"/>
  <c r="C250" i="6"/>
  <c r="D250" i="6"/>
  <c r="B251" i="6"/>
  <c r="C251" i="6"/>
  <c r="D251" i="6"/>
  <c r="B252" i="6"/>
  <c r="C252" i="6"/>
  <c r="D252" i="6"/>
  <c r="B253" i="6"/>
  <c r="C253" i="6"/>
  <c r="D253" i="6"/>
  <c r="B254" i="6"/>
  <c r="C254" i="6"/>
  <c r="D254" i="6"/>
  <c r="B255" i="6"/>
  <c r="C255" i="6"/>
  <c r="D255" i="6"/>
  <c r="B256" i="6"/>
  <c r="C256" i="6"/>
  <c r="D256" i="6"/>
  <c r="B257" i="6"/>
  <c r="C257" i="6"/>
  <c r="D257" i="6"/>
  <c r="D258" i="6"/>
  <c r="B259" i="6"/>
  <c r="C259" i="6"/>
  <c r="D259" i="6"/>
  <c r="B260" i="6"/>
  <c r="C260" i="6"/>
  <c r="D260" i="6"/>
  <c r="B261" i="6"/>
  <c r="C261" i="6"/>
  <c r="D261" i="6"/>
  <c r="B262" i="6"/>
  <c r="C262" i="6"/>
  <c r="D262" i="6"/>
  <c r="B263" i="6"/>
  <c r="C263" i="6"/>
  <c r="D263" i="6"/>
  <c r="B264" i="6"/>
  <c r="C264" i="6"/>
  <c r="D264" i="6"/>
  <c r="B265" i="6"/>
  <c r="C265" i="6"/>
  <c r="D265" i="6"/>
  <c r="B266" i="6"/>
  <c r="C266" i="6"/>
  <c r="D266" i="6"/>
  <c r="B267" i="6"/>
  <c r="C267" i="6"/>
  <c r="D267" i="6"/>
  <c r="B268" i="6"/>
  <c r="C268" i="6"/>
  <c r="D268" i="6"/>
  <c r="B269" i="6"/>
  <c r="C269" i="6"/>
  <c r="D269" i="6"/>
  <c r="B270" i="6"/>
  <c r="C270" i="6"/>
  <c r="D270" i="6"/>
  <c r="B271" i="6"/>
  <c r="C271" i="6"/>
  <c r="D271" i="6"/>
  <c r="B272" i="6"/>
  <c r="C272" i="6"/>
  <c r="D272" i="6"/>
  <c r="B273" i="6"/>
  <c r="C273" i="6"/>
  <c r="D273" i="6"/>
  <c r="B274" i="6"/>
  <c r="C274" i="6"/>
  <c r="D274" i="6"/>
  <c r="B275" i="6"/>
  <c r="C275" i="6"/>
  <c r="D275" i="6"/>
  <c r="B276" i="6"/>
  <c r="C276" i="6"/>
  <c r="D276" i="6"/>
  <c r="B277" i="6"/>
  <c r="C277" i="6"/>
  <c r="D277" i="6"/>
  <c r="B278" i="6"/>
  <c r="C278" i="6"/>
  <c r="D278" i="6"/>
  <c r="B279" i="6"/>
  <c r="C279" i="6"/>
  <c r="D279" i="6"/>
  <c r="B280" i="6"/>
  <c r="C280" i="6"/>
  <c r="D280" i="6"/>
  <c r="B281" i="6"/>
  <c r="C281" i="6"/>
  <c r="D281" i="6"/>
  <c r="B282" i="6"/>
  <c r="C282" i="6"/>
  <c r="D282" i="6"/>
  <c r="B283" i="6"/>
  <c r="C283" i="6"/>
  <c r="D283" i="6"/>
  <c r="B284" i="6"/>
  <c r="C284" i="6"/>
  <c r="D284" i="6"/>
  <c r="B285" i="6"/>
  <c r="C285" i="6"/>
  <c r="D285" i="6"/>
  <c r="B286" i="6"/>
  <c r="C286" i="6"/>
  <c r="D286" i="6"/>
  <c r="B287" i="6"/>
  <c r="C287" i="6"/>
  <c r="D287" i="6"/>
  <c r="B288" i="6"/>
  <c r="C288" i="6"/>
  <c r="D288" i="6"/>
  <c r="B289" i="6"/>
  <c r="C289" i="6"/>
  <c r="D289" i="6"/>
  <c r="B290" i="6"/>
  <c r="C290" i="6"/>
  <c r="D290" i="6"/>
  <c r="B291" i="6"/>
  <c r="C291" i="6"/>
  <c r="D291" i="6"/>
  <c r="B292" i="6"/>
  <c r="C292" i="6"/>
  <c r="D292" i="6"/>
  <c r="B293" i="6"/>
  <c r="C293" i="6"/>
  <c r="D293" i="6"/>
  <c r="B294" i="6"/>
  <c r="C294" i="6"/>
  <c r="D294" i="6"/>
  <c r="B295" i="6"/>
  <c r="C295" i="6"/>
  <c r="D295" i="6"/>
  <c r="B296" i="6"/>
  <c r="C296" i="6"/>
  <c r="D296" i="6"/>
  <c r="B297" i="6"/>
  <c r="C297" i="6"/>
  <c r="D297" i="6"/>
  <c r="B298" i="6"/>
  <c r="C298" i="6"/>
  <c r="D298" i="6"/>
  <c r="B299" i="6"/>
  <c r="C299" i="6"/>
  <c r="D299" i="6"/>
  <c r="B300" i="6"/>
  <c r="C300" i="6"/>
  <c r="D300" i="6"/>
  <c r="B301" i="6"/>
  <c r="C301" i="6"/>
  <c r="D301" i="6"/>
  <c r="B302" i="6"/>
  <c r="C302" i="6"/>
  <c r="D302" i="6"/>
  <c r="B303" i="6"/>
  <c r="C303" i="6"/>
  <c r="D303" i="6"/>
  <c r="B304" i="6"/>
  <c r="C304" i="6"/>
  <c r="D304" i="6"/>
  <c r="B305" i="6"/>
  <c r="C305" i="6"/>
  <c r="D305" i="6"/>
  <c r="B306" i="6"/>
  <c r="C306" i="6"/>
  <c r="D306" i="6"/>
  <c r="B307" i="6"/>
  <c r="C307" i="6"/>
  <c r="D307" i="6"/>
  <c r="B308" i="6"/>
  <c r="C308" i="6"/>
  <c r="D308" i="6"/>
  <c r="B309" i="6"/>
  <c r="C309" i="6"/>
  <c r="D309" i="6"/>
  <c r="B310" i="6"/>
  <c r="C310" i="6"/>
  <c r="D310" i="6"/>
  <c r="B311" i="6"/>
  <c r="C311" i="6"/>
  <c r="D311" i="6"/>
  <c r="B312" i="6"/>
  <c r="C312" i="6"/>
  <c r="D312" i="6"/>
  <c r="B313" i="6"/>
  <c r="C313" i="6"/>
  <c r="D313" i="6"/>
  <c r="B314" i="6"/>
  <c r="C314" i="6"/>
  <c r="D314" i="6"/>
  <c r="B315" i="6"/>
  <c r="C315" i="6"/>
  <c r="D315" i="6"/>
  <c r="B316" i="6"/>
  <c r="C316" i="6"/>
  <c r="D316" i="6"/>
  <c r="B317" i="6"/>
  <c r="C317" i="6"/>
  <c r="D317" i="6"/>
  <c r="B318" i="6"/>
  <c r="C318" i="6"/>
  <c r="D318" i="6"/>
  <c r="B319" i="6"/>
  <c r="C319" i="6"/>
  <c r="D319" i="6"/>
  <c r="B320" i="6"/>
  <c r="C320" i="6"/>
  <c r="D320" i="6"/>
  <c r="B321" i="6"/>
  <c r="C321" i="6"/>
  <c r="D321" i="6"/>
  <c r="B322" i="6"/>
  <c r="C322" i="6"/>
  <c r="D322" i="6"/>
  <c r="B323" i="6"/>
  <c r="C323" i="6"/>
  <c r="D323" i="6"/>
  <c r="B324" i="6"/>
  <c r="C324" i="6"/>
  <c r="D324" i="6"/>
  <c r="B325" i="6"/>
  <c r="C325" i="6"/>
  <c r="D325" i="6"/>
  <c r="B326" i="6"/>
  <c r="C326" i="6"/>
  <c r="D326" i="6"/>
  <c r="B327" i="6"/>
  <c r="C327" i="6"/>
  <c r="D327" i="6"/>
  <c r="B328" i="6"/>
  <c r="C328" i="6"/>
  <c r="D328" i="6"/>
  <c r="B329" i="6"/>
  <c r="C329" i="6"/>
  <c r="D329" i="6"/>
  <c r="B330" i="6"/>
  <c r="C330" i="6"/>
  <c r="D330" i="6"/>
  <c r="B331" i="6"/>
  <c r="C331" i="6"/>
  <c r="D331" i="6"/>
  <c r="B332" i="6"/>
  <c r="C332" i="6"/>
  <c r="D332" i="6"/>
  <c r="B333" i="6"/>
  <c r="C333" i="6"/>
  <c r="D333" i="6"/>
  <c r="B334" i="6"/>
  <c r="C334" i="6"/>
  <c r="D334" i="6"/>
  <c r="B335" i="6"/>
  <c r="C335" i="6"/>
  <c r="D335" i="6"/>
  <c r="B336" i="6"/>
  <c r="C336" i="6"/>
  <c r="D336" i="6"/>
  <c r="B337" i="6"/>
  <c r="C337" i="6"/>
  <c r="D337" i="6"/>
  <c r="B338" i="6"/>
  <c r="C338" i="6"/>
  <c r="D338" i="6"/>
  <c r="B339" i="6"/>
  <c r="C339" i="6"/>
  <c r="D339" i="6"/>
  <c r="B340" i="6"/>
  <c r="C340" i="6"/>
  <c r="D340" i="6"/>
  <c r="B341" i="6"/>
  <c r="C341" i="6"/>
  <c r="D341" i="6"/>
  <c r="B342" i="6"/>
  <c r="C342" i="6"/>
  <c r="D342" i="6"/>
  <c r="B343" i="6"/>
  <c r="C343" i="6"/>
  <c r="D343" i="6"/>
  <c r="B344" i="6"/>
  <c r="C344" i="6"/>
  <c r="D344" i="6"/>
  <c r="B345" i="6"/>
  <c r="C345" i="6"/>
  <c r="D345" i="6"/>
  <c r="B346" i="6"/>
  <c r="C346" i="6"/>
  <c r="D346" i="6"/>
  <c r="B347" i="6"/>
  <c r="C347" i="6"/>
  <c r="D347" i="6"/>
  <c r="B348" i="6"/>
  <c r="C348" i="6"/>
  <c r="D348" i="6"/>
  <c r="B349" i="6"/>
  <c r="C349" i="6"/>
  <c r="D349" i="6"/>
  <c r="B350" i="6"/>
  <c r="C350" i="6"/>
  <c r="D350" i="6"/>
  <c r="B351" i="6"/>
  <c r="C351" i="6"/>
  <c r="D351" i="6"/>
  <c r="B352" i="6"/>
  <c r="C352" i="6"/>
  <c r="D352" i="6"/>
  <c r="B353" i="6"/>
  <c r="C353" i="6"/>
  <c r="D353" i="6"/>
  <c r="B354" i="6"/>
  <c r="C354" i="6"/>
  <c r="D354" i="6"/>
  <c r="B355" i="6"/>
  <c r="C355" i="6"/>
  <c r="D355" i="6"/>
  <c r="B356" i="6"/>
  <c r="C356" i="6"/>
  <c r="D356" i="6"/>
  <c r="D357" i="6"/>
  <c r="B358" i="6"/>
  <c r="C358" i="6"/>
  <c r="D358" i="6"/>
  <c r="B359" i="6"/>
  <c r="C359" i="6"/>
  <c r="D359" i="6"/>
  <c r="B360" i="6"/>
  <c r="C360" i="6"/>
  <c r="D360" i="6"/>
  <c r="B361" i="6"/>
  <c r="C361" i="6"/>
  <c r="D361" i="6"/>
  <c r="B362" i="6"/>
  <c r="C362" i="6"/>
  <c r="D362" i="6"/>
  <c r="B363" i="6"/>
  <c r="C363" i="6"/>
  <c r="D363" i="6"/>
  <c r="B364" i="6"/>
  <c r="C364" i="6"/>
  <c r="D364" i="6"/>
  <c r="B365" i="6"/>
  <c r="C365" i="6"/>
  <c r="D365" i="6"/>
  <c r="B366" i="6"/>
  <c r="C366" i="6"/>
  <c r="D366" i="6"/>
  <c r="B367" i="6"/>
  <c r="C367" i="6"/>
  <c r="D367" i="6"/>
  <c r="B368" i="6"/>
  <c r="C368" i="6"/>
  <c r="D368" i="6"/>
  <c r="B369" i="6"/>
  <c r="C369" i="6"/>
  <c r="D369" i="6"/>
  <c r="B370" i="6"/>
  <c r="C370" i="6"/>
  <c r="D370" i="6"/>
  <c r="B371" i="6"/>
  <c r="C371" i="6"/>
  <c r="D371" i="6"/>
  <c r="B372" i="6"/>
  <c r="C372" i="6"/>
  <c r="D372" i="6"/>
  <c r="B373" i="6"/>
  <c r="C373" i="6"/>
  <c r="D373" i="6"/>
  <c r="B374" i="6"/>
  <c r="C374" i="6"/>
  <c r="D374" i="6"/>
  <c r="B375" i="6"/>
  <c r="C375" i="6"/>
  <c r="D375" i="6"/>
  <c r="B376" i="6"/>
  <c r="C376" i="6"/>
  <c r="D376" i="6"/>
  <c r="B377" i="6"/>
  <c r="C377" i="6"/>
  <c r="D377" i="6"/>
  <c r="B378" i="6"/>
  <c r="C378" i="6"/>
  <c r="D378" i="6"/>
  <c r="B379" i="6"/>
  <c r="C379" i="6"/>
  <c r="D379" i="6"/>
  <c r="B380" i="6"/>
  <c r="C380" i="6"/>
  <c r="D380" i="6"/>
  <c r="B381" i="6"/>
  <c r="C381" i="6"/>
  <c r="D381" i="6"/>
  <c r="B382" i="6"/>
  <c r="C382" i="6"/>
  <c r="D382" i="6"/>
  <c r="B383" i="6"/>
  <c r="C383" i="6"/>
  <c r="D383" i="6"/>
  <c r="B384" i="6"/>
  <c r="C384" i="6"/>
  <c r="D384" i="6"/>
  <c r="B385" i="6"/>
  <c r="C385" i="6"/>
  <c r="D385" i="6"/>
  <c r="B386" i="6"/>
  <c r="C386" i="6"/>
  <c r="D386" i="6"/>
  <c r="B387" i="6"/>
  <c r="C387" i="6"/>
  <c r="D387" i="6"/>
  <c r="B388" i="6"/>
  <c r="C388" i="6"/>
  <c r="D388" i="6"/>
  <c r="B389" i="6"/>
  <c r="C389" i="6"/>
  <c r="D389" i="6"/>
  <c r="B390" i="6"/>
  <c r="C390" i="6"/>
  <c r="D390" i="6"/>
  <c r="B391" i="6"/>
  <c r="C391" i="6"/>
  <c r="D391" i="6"/>
  <c r="B392" i="6"/>
  <c r="C392" i="6"/>
  <c r="D392" i="6"/>
  <c r="B393" i="6"/>
  <c r="C393" i="6"/>
  <c r="D393" i="6"/>
  <c r="B394" i="6"/>
  <c r="C394" i="6"/>
  <c r="D394" i="6"/>
  <c r="B395" i="6"/>
  <c r="C395" i="6"/>
  <c r="D395" i="6"/>
  <c r="B396" i="6"/>
  <c r="C396" i="6"/>
  <c r="D396" i="6"/>
  <c r="B397" i="6"/>
  <c r="C397" i="6"/>
  <c r="D397" i="6"/>
  <c r="B398" i="6"/>
  <c r="C398" i="6"/>
  <c r="D398" i="6"/>
  <c r="B399" i="6"/>
  <c r="C399" i="6"/>
  <c r="D399" i="6"/>
  <c r="B400" i="6"/>
  <c r="C400" i="6"/>
  <c r="D400" i="6"/>
  <c r="B401" i="6"/>
  <c r="C401" i="6"/>
  <c r="D401" i="6"/>
  <c r="B402" i="6"/>
  <c r="C402" i="6"/>
  <c r="D402" i="6"/>
  <c r="B403" i="6"/>
  <c r="C403" i="6"/>
  <c r="D403" i="6"/>
  <c r="B404" i="6"/>
  <c r="C404" i="6"/>
  <c r="D404" i="6"/>
  <c r="B405" i="6"/>
  <c r="C405" i="6"/>
  <c r="D405" i="6"/>
  <c r="B406" i="6"/>
  <c r="C406" i="6"/>
  <c r="D406" i="6"/>
  <c r="B407" i="6"/>
  <c r="C407" i="6"/>
  <c r="D407" i="6"/>
  <c r="B408" i="6"/>
  <c r="C408" i="6"/>
  <c r="D408" i="6"/>
  <c r="B409" i="6"/>
  <c r="C409" i="6"/>
  <c r="D409" i="6"/>
  <c r="B410" i="6"/>
  <c r="C410" i="6"/>
  <c r="D410" i="6"/>
  <c r="B411" i="6"/>
  <c r="C411" i="6"/>
  <c r="D411" i="6"/>
  <c r="B412" i="6"/>
  <c r="C412" i="6"/>
  <c r="D412" i="6"/>
  <c r="B413" i="6"/>
  <c r="C413" i="6"/>
  <c r="D413" i="6"/>
  <c r="B414" i="6"/>
  <c r="C414" i="6"/>
  <c r="D414" i="6"/>
  <c r="B415" i="6"/>
  <c r="C415" i="6"/>
  <c r="D415" i="6"/>
  <c r="B416" i="6"/>
  <c r="C416" i="6"/>
  <c r="D416" i="6"/>
  <c r="B417" i="6"/>
  <c r="C417" i="6"/>
  <c r="D417" i="6"/>
  <c r="B418" i="6"/>
  <c r="C418" i="6"/>
  <c r="D418" i="6"/>
  <c r="B419" i="6"/>
  <c r="C419" i="6"/>
  <c r="D419" i="6"/>
  <c r="B420" i="6"/>
  <c r="C420" i="6"/>
  <c r="D420" i="6"/>
  <c r="B421" i="6"/>
  <c r="C421" i="6"/>
  <c r="D421" i="6"/>
  <c r="B422" i="6"/>
  <c r="C422" i="6"/>
  <c r="D422" i="6"/>
  <c r="B423" i="6"/>
  <c r="C423" i="6"/>
  <c r="D423" i="6"/>
  <c r="B424" i="6"/>
  <c r="C424" i="6"/>
  <c r="D424" i="6"/>
  <c r="B425" i="6"/>
  <c r="C425" i="6"/>
  <c r="D425" i="6"/>
  <c r="B426" i="6"/>
  <c r="C426" i="6"/>
  <c r="D426" i="6"/>
  <c r="B427" i="6"/>
  <c r="C427" i="6"/>
  <c r="D427" i="6"/>
  <c r="B428" i="6"/>
  <c r="C428" i="6"/>
  <c r="D428" i="6"/>
  <c r="B429" i="6"/>
  <c r="C429" i="6"/>
  <c r="D429" i="6"/>
  <c r="B430" i="6"/>
  <c r="C430" i="6"/>
  <c r="D430" i="6"/>
  <c r="B431" i="6"/>
  <c r="C431" i="6"/>
  <c r="D431" i="6"/>
  <c r="B432" i="6"/>
  <c r="C432" i="6"/>
  <c r="D432" i="6"/>
  <c r="B433" i="6"/>
  <c r="C433" i="6"/>
  <c r="D433" i="6"/>
  <c r="B434" i="6"/>
  <c r="C434" i="6"/>
  <c r="D434" i="6"/>
  <c r="B435" i="6"/>
  <c r="C435" i="6"/>
  <c r="D435" i="6"/>
  <c r="B436" i="6"/>
  <c r="C436" i="6"/>
  <c r="D436" i="6"/>
  <c r="B437" i="6"/>
  <c r="C437" i="6"/>
  <c r="D437" i="6"/>
  <c r="B438" i="6"/>
  <c r="C438" i="6"/>
  <c r="D438" i="6"/>
  <c r="B439" i="6"/>
  <c r="C439" i="6"/>
  <c r="D439" i="6"/>
  <c r="B440" i="6"/>
  <c r="C440" i="6"/>
  <c r="D440" i="6"/>
  <c r="B441" i="6"/>
  <c r="C441" i="6"/>
  <c r="D441" i="6"/>
  <c r="B442" i="6"/>
  <c r="C442" i="6"/>
  <c r="D442" i="6"/>
  <c r="B443" i="6"/>
  <c r="C443" i="6"/>
  <c r="D443" i="6"/>
  <c r="B444" i="6"/>
  <c r="C444" i="6"/>
  <c r="D444" i="6"/>
  <c r="B445" i="6"/>
  <c r="C445" i="6"/>
  <c r="D445" i="6"/>
  <c r="B446" i="6"/>
  <c r="C446" i="6"/>
  <c r="D446" i="6"/>
  <c r="B447" i="6"/>
  <c r="C447" i="6"/>
  <c r="D447" i="6"/>
  <c r="B448" i="6"/>
  <c r="C448" i="6"/>
  <c r="D448" i="6"/>
  <c r="B449" i="6"/>
  <c r="C449" i="6"/>
  <c r="D449" i="6"/>
  <c r="B450" i="6"/>
  <c r="C450" i="6"/>
  <c r="D450" i="6"/>
  <c r="B451" i="6"/>
  <c r="C451" i="6"/>
  <c r="D451" i="6"/>
  <c r="B452" i="6"/>
  <c r="C452" i="6"/>
  <c r="D452" i="6"/>
  <c r="B453" i="6"/>
  <c r="C453" i="6"/>
  <c r="D453" i="6"/>
  <c r="B454" i="6"/>
  <c r="C454" i="6"/>
  <c r="D454" i="6"/>
  <c r="B455" i="6"/>
  <c r="C455" i="6"/>
  <c r="D455" i="6"/>
  <c r="B456" i="6"/>
  <c r="C456" i="6"/>
  <c r="D456" i="6"/>
  <c r="B457" i="6"/>
  <c r="C457" i="6"/>
  <c r="D457" i="6"/>
  <c r="B458" i="6"/>
  <c r="C458" i="6"/>
  <c r="D458" i="6"/>
  <c r="B459" i="6"/>
  <c r="C459" i="6"/>
  <c r="D459" i="6"/>
  <c r="B460" i="6"/>
  <c r="C460" i="6"/>
  <c r="D460" i="6"/>
  <c r="B461" i="6"/>
  <c r="C461" i="6"/>
  <c r="D461" i="6"/>
  <c r="B462" i="6"/>
  <c r="C462" i="6"/>
  <c r="D462" i="6"/>
  <c r="B463" i="6"/>
  <c r="C463" i="6"/>
  <c r="D463" i="6"/>
  <c r="B464" i="6"/>
  <c r="C464" i="6"/>
  <c r="D464" i="6"/>
  <c r="B465" i="6"/>
  <c r="C465" i="6"/>
  <c r="D465" i="6"/>
  <c r="B466" i="6"/>
  <c r="C466" i="6"/>
  <c r="D466" i="6"/>
  <c r="B467" i="6"/>
  <c r="C467" i="6"/>
  <c r="D467" i="6"/>
  <c r="B468" i="6"/>
  <c r="C468" i="6"/>
  <c r="D468" i="6"/>
  <c r="B469" i="6"/>
  <c r="C469" i="6"/>
  <c r="D469" i="6"/>
  <c r="B470" i="6"/>
  <c r="C470" i="6"/>
  <c r="D470" i="6"/>
  <c r="B471" i="6"/>
  <c r="C471" i="6"/>
  <c r="D471" i="6"/>
  <c r="B472" i="6"/>
  <c r="C472" i="6"/>
  <c r="D472" i="6"/>
  <c r="B473" i="6"/>
  <c r="C473" i="6"/>
  <c r="D473" i="6"/>
  <c r="B474" i="6"/>
  <c r="C474" i="6"/>
  <c r="D474" i="6"/>
  <c r="B475" i="6"/>
  <c r="C475" i="6"/>
  <c r="D475" i="6"/>
  <c r="B476" i="6"/>
  <c r="C476" i="6"/>
  <c r="D476" i="6"/>
  <c r="B477" i="6"/>
  <c r="C477" i="6"/>
  <c r="D477" i="6"/>
  <c r="B478" i="6"/>
  <c r="C478" i="6"/>
  <c r="D478" i="6"/>
  <c r="B479" i="6"/>
  <c r="C479" i="6"/>
  <c r="D479" i="6"/>
  <c r="B480" i="6"/>
  <c r="C480" i="6"/>
  <c r="D480" i="6"/>
  <c r="B481" i="6"/>
  <c r="C481" i="6"/>
  <c r="D481" i="6"/>
  <c r="B482" i="6"/>
  <c r="C482" i="6"/>
  <c r="D482" i="6"/>
  <c r="B483" i="6"/>
  <c r="C483" i="6"/>
  <c r="D483" i="6"/>
  <c r="B484" i="6"/>
  <c r="C484" i="6"/>
  <c r="D484" i="6"/>
  <c r="B485" i="6"/>
  <c r="C485" i="6"/>
  <c r="D485" i="6"/>
  <c r="B486" i="6"/>
  <c r="C486" i="6"/>
  <c r="D486" i="6"/>
  <c r="B487" i="6"/>
  <c r="C487" i="6"/>
  <c r="D487" i="6"/>
  <c r="B488" i="6"/>
  <c r="C488" i="6"/>
  <c r="D488" i="6"/>
  <c r="B489" i="6"/>
  <c r="C489" i="6"/>
  <c r="D489" i="6"/>
  <c r="B490" i="6"/>
  <c r="C490" i="6"/>
  <c r="D490" i="6"/>
  <c r="B491" i="6"/>
  <c r="C491" i="6"/>
  <c r="D491" i="6"/>
  <c r="B492" i="6"/>
  <c r="C492" i="6"/>
  <c r="D492" i="6"/>
  <c r="B493" i="6"/>
  <c r="C493" i="6"/>
  <c r="D493" i="6"/>
  <c r="B494" i="6"/>
  <c r="C494" i="6"/>
  <c r="D494" i="6"/>
  <c r="B495" i="6"/>
  <c r="C495" i="6"/>
  <c r="D495" i="6"/>
  <c r="B496" i="6"/>
  <c r="C496" i="6"/>
  <c r="D496" i="6"/>
  <c r="B497" i="6"/>
  <c r="C497" i="6"/>
  <c r="D497" i="6"/>
  <c r="B498" i="6"/>
  <c r="C498" i="6"/>
  <c r="D498" i="6"/>
  <c r="B499" i="6"/>
  <c r="C499" i="6"/>
  <c r="D499" i="6"/>
  <c r="B500" i="6"/>
  <c r="C500" i="6"/>
  <c r="D500" i="6"/>
  <c r="B501" i="6"/>
  <c r="C501" i="6"/>
  <c r="D501" i="6"/>
  <c r="B502" i="6"/>
  <c r="C502" i="6"/>
  <c r="D502" i="6"/>
  <c r="B503" i="6"/>
  <c r="C503" i="6"/>
  <c r="D503" i="6"/>
  <c r="B504" i="6"/>
  <c r="C504" i="6"/>
  <c r="D504" i="6"/>
  <c r="B505" i="6"/>
  <c r="C505" i="6"/>
  <c r="D505" i="6"/>
  <c r="B506" i="6"/>
  <c r="C506" i="6"/>
  <c r="D506" i="6"/>
  <c r="B507" i="6"/>
  <c r="C507" i="6"/>
  <c r="D507" i="6"/>
  <c r="B508" i="6"/>
  <c r="C508" i="6"/>
  <c r="D508" i="6"/>
  <c r="B509" i="6"/>
  <c r="C509" i="6"/>
  <c r="D509" i="6"/>
  <c r="B510" i="6"/>
  <c r="C510" i="6"/>
  <c r="D510" i="6"/>
  <c r="B511" i="6"/>
  <c r="C511" i="6"/>
  <c r="D511" i="6"/>
  <c r="B512" i="6"/>
  <c r="C512" i="6"/>
  <c r="D512" i="6"/>
  <c r="B513" i="6"/>
  <c r="C513" i="6"/>
  <c r="D513" i="6"/>
  <c r="B514" i="6"/>
  <c r="C514" i="6"/>
  <c r="D514" i="6"/>
  <c r="B515" i="6"/>
  <c r="C515" i="6"/>
  <c r="D515" i="6"/>
  <c r="B516" i="6"/>
  <c r="C516" i="6"/>
  <c r="D516" i="6"/>
  <c r="B517" i="6"/>
  <c r="C517" i="6"/>
  <c r="D517" i="6"/>
  <c r="B518" i="6"/>
  <c r="C518" i="6"/>
  <c r="D518" i="6"/>
  <c r="B519" i="6"/>
  <c r="C519" i="6"/>
  <c r="D519" i="6"/>
  <c r="B520" i="6"/>
  <c r="C520" i="6"/>
  <c r="D520" i="6"/>
  <c r="B521" i="6"/>
  <c r="C521" i="6"/>
  <c r="D521" i="6"/>
  <c r="B522" i="6"/>
  <c r="C522" i="6"/>
  <c r="D522" i="6"/>
  <c r="B523" i="6"/>
  <c r="C523" i="6"/>
  <c r="D523" i="6"/>
  <c r="B524" i="6"/>
  <c r="C524" i="6"/>
  <c r="D524" i="6"/>
  <c r="B525" i="6"/>
  <c r="C525" i="6"/>
  <c r="D525" i="6"/>
  <c r="B526" i="6"/>
  <c r="C526" i="6"/>
  <c r="D526" i="6"/>
  <c r="B527" i="6"/>
  <c r="C527" i="6"/>
  <c r="D527" i="6"/>
  <c r="B528" i="6"/>
  <c r="C528" i="6"/>
  <c r="D528" i="6"/>
  <c r="B529" i="6"/>
  <c r="C529" i="6"/>
  <c r="D529" i="6"/>
  <c r="B530" i="6"/>
  <c r="C530" i="6"/>
  <c r="D530" i="6"/>
  <c r="B531" i="6"/>
  <c r="C531" i="6"/>
  <c r="D531" i="6"/>
  <c r="B532" i="6"/>
  <c r="C532" i="6"/>
  <c r="D532" i="6"/>
  <c r="B533" i="6"/>
  <c r="C533" i="6"/>
  <c r="D533" i="6"/>
  <c r="B534" i="6"/>
  <c r="C534" i="6"/>
  <c r="D534" i="6"/>
  <c r="B535" i="6"/>
  <c r="C535" i="6"/>
  <c r="D535" i="6"/>
  <c r="B536" i="6"/>
  <c r="C536" i="6"/>
  <c r="D536" i="6"/>
  <c r="B537" i="6"/>
  <c r="C537" i="6"/>
  <c r="D537" i="6"/>
  <c r="B538" i="6"/>
  <c r="C538" i="6"/>
  <c r="D538" i="6"/>
  <c r="B539" i="6"/>
  <c r="C539" i="6"/>
  <c r="D539" i="6"/>
  <c r="B540" i="6"/>
  <c r="C540" i="6"/>
  <c r="D540" i="6"/>
  <c r="B541" i="6"/>
  <c r="C541" i="6"/>
  <c r="D541" i="6"/>
  <c r="B542" i="6"/>
  <c r="C542" i="6"/>
  <c r="D542" i="6"/>
  <c r="B543" i="6"/>
  <c r="C543" i="6"/>
  <c r="D543" i="6"/>
  <c r="B544" i="6"/>
  <c r="C544" i="6"/>
  <c r="D544" i="6"/>
  <c r="B545" i="6"/>
  <c r="C545" i="6"/>
  <c r="D545" i="6"/>
  <c r="B546" i="6"/>
  <c r="C546" i="6"/>
  <c r="D546" i="6"/>
  <c r="B547" i="6"/>
  <c r="C547" i="6"/>
  <c r="D547" i="6"/>
  <c r="B548" i="6"/>
  <c r="C548" i="6"/>
  <c r="D548" i="6"/>
  <c r="B549" i="6"/>
  <c r="C549" i="6"/>
  <c r="D549" i="6"/>
  <c r="B550" i="6"/>
  <c r="C550" i="6"/>
  <c r="D550" i="6"/>
  <c r="B551" i="6"/>
  <c r="C551" i="6"/>
  <c r="D551" i="6"/>
  <c r="B552" i="6"/>
  <c r="C552" i="6"/>
  <c r="D552" i="6"/>
  <c r="B553" i="6"/>
  <c r="C553" i="6"/>
  <c r="D553" i="6"/>
  <c r="B554" i="6"/>
  <c r="C554" i="6"/>
  <c r="D554" i="6"/>
  <c r="B2" i="6"/>
  <c r="C2" i="6"/>
  <c r="D2" i="6"/>
  <c r="AG3" i="5"/>
  <c r="AG4" i="5"/>
  <c r="AG5" i="5"/>
  <c r="AG6" i="5"/>
  <c r="AG7" i="5"/>
  <c r="AG8" i="5"/>
  <c r="AE9" i="5"/>
  <c r="AF9" i="5"/>
  <c r="AG9" i="5"/>
  <c r="AG10" i="5"/>
  <c r="AE11" i="5"/>
  <c r="AF11" i="5"/>
  <c r="AG11" i="5"/>
  <c r="AE12" i="5"/>
  <c r="AF12" i="5"/>
  <c r="AG12" i="5"/>
  <c r="AE13" i="5"/>
  <c r="AF13" i="5"/>
  <c r="AG13" i="5"/>
  <c r="AE14" i="5"/>
  <c r="AF14" i="5"/>
  <c r="AG14" i="5"/>
  <c r="AE15" i="5"/>
  <c r="AF15" i="5"/>
  <c r="AG15" i="5"/>
  <c r="AE16" i="5"/>
  <c r="AF16" i="5"/>
  <c r="AG16" i="5"/>
  <c r="AE17" i="5"/>
  <c r="AF17" i="5"/>
  <c r="AG17" i="5"/>
  <c r="AE18" i="5"/>
  <c r="AF18" i="5"/>
  <c r="AG18" i="5"/>
  <c r="AE19" i="5"/>
  <c r="AF19" i="5"/>
  <c r="AG19" i="5"/>
  <c r="AE20" i="5"/>
  <c r="AF20" i="5"/>
  <c r="AG20" i="5"/>
  <c r="AE21" i="5"/>
  <c r="AF21" i="5"/>
  <c r="AG21" i="5"/>
  <c r="AE22" i="5"/>
  <c r="AF22" i="5"/>
  <c r="AG22" i="5"/>
  <c r="AE23" i="5"/>
  <c r="AF23" i="5"/>
  <c r="AG23" i="5"/>
  <c r="AE24" i="5"/>
  <c r="AF24" i="5"/>
  <c r="AG24" i="5"/>
  <c r="AE25" i="5"/>
  <c r="AF25" i="5"/>
  <c r="AG25" i="5"/>
  <c r="AE26" i="5"/>
  <c r="AF26" i="5"/>
  <c r="AG26" i="5"/>
  <c r="AG27" i="5"/>
  <c r="AE28" i="5"/>
  <c r="AF28" i="5"/>
  <c r="AG28" i="5"/>
  <c r="AE29" i="5"/>
  <c r="AF29" i="5"/>
  <c r="AG29" i="5"/>
  <c r="AE30" i="5"/>
  <c r="AF30" i="5"/>
  <c r="AG30" i="5"/>
  <c r="AE31" i="5"/>
  <c r="AF31" i="5"/>
  <c r="AG31" i="5"/>
  <c r="AE32" i="5"/>
  <c r="AF32" i="5"/>
  <c r="AG32" i="5"/>
  <c r="AE33" i="5"/>
  <c r="AF33" i="5"/>
  <c r="AG33" i="5"/>
  <c r="AE34" i="5"/>
  <c r="AF34" i="5"/>
  <c r="AG34" i="5"/>
  <c r="AE35" i="5"/>
  <c r="AF35" i="5"/>
  <c r="AG35" i="5"/>
  <c r="AE36" i="5"/>
  <c r="AF36" i="5"/>
  <c r="AG36" i="5"/>
  <c r="AE37" i="5"/>
  <c r="AF37" i="5"/>
  <c r="AG37" i="5"/>
  <c r="AE38" i="5"/>
  <c r="AF38" i="5"/>
  <c r="AG38" i="5"/>
  <c r="AE39" i="5"/>
  <c r="AF39" i="5"/>
  <c r="AG39" i="5"/>
  <c r="AE40" i="5"/>
  <c r="AF40" i="5"/>
  <c r="AG40" i="5"/>
  <c r="AE41" i="5"/>
  <c r="AF41" i="5"/>
  <c r="AG41" i="5"/>
  <c r="AE42" i="5"/>
  <c r="AF42" i="5"/>
  <c r="AG42" i="5"/>
  <c r="AE43" i="5"/>
  <c r="AF43" i="5"/>
  <c r="AG43" i="5"/>
  <c r="AE44" i="5"/>
  <c r="AF44" i="5"/>
  <c r="AG44" i="5"/>
  <c r="AE45" i="5"/>
  <c r="AF45" i="5"/>
  <c r="AG45" i="5"/>
  <c r="AE46" i="5"/>
  <c r="AF46" i="5"/>
  <c r="AG46" i="5"/>
  <c r="AE47" i="5"/>
  <c r="AF47" i="5"/>
  <c r="AG47" i="5"/>
  <c r="AE48" i="5"/>
  <c r="AF48" i="5"/>
  <c r="AG48" i="5"/>
  <c r="AE49" i="5"/>
  <c r="AF49" i="5"/>
  <c r="AG49" i="5"/>
  <c r="AE50" i="5"/>
  <c r="AF50" i="5"/>
  <c r="AG50" i="5"/>
  <c r="AE51" i="5"/>
  <c r="AF51" i="5"/>
  <c r="AG51" i="5"/>
  <c r="AE52" i="5"/>
  <c r="AF52" i="5"/>
  <c r="AG52" i="5"/>
  <c r="AG53" i="5"/>
  <c r="AE54" i="5"/>
  <c r="AF54" i="5"/>
  <c r="AG54" i="5"/>
  <c r="AE55" i="5"/>
  <c r="AF55" i="5"/>
  <c r="AG55" i="5"/>
  <c r="AE56" i="5"/>
  <c r="AF56" i="5"/>
  <c r="AG56" i="5"/>
  <c r="AE57" i="5"/>
  <c r="AF57" i="5"/>
  <c r="AG57" i="5"/>
  <c r="AE58" i="5"/>
  <c r="AF58" i="5"/>
  <c r="AG58" i="5"/>
  <c r="AE59" i="5"/>
  <c r="AF59" i="5"/>
  <c r="AG59" i="5"/>
  <c r="AE60" i="5"/>
  <c r="AF60" i="5"/>
  <c r="AG60" i="5"/>
  <c r="AE61" i="5"/>
  <c r="AF61" i="5"/>
  <c r="AG61" i="5"/>
  <c r="AE62" i="5"/>
  <c r="AF62" i="5"/>
  <c r="AG62" i="5"/>
  <c r="AE63" i="5"/>
  <c r="AF63" i="5"/>
  <c r="AG63" i="5"/>
  <c r="AE64" i="5"/>
  <c r="AF64" i="5"/>
  <c r="AG64" i="5"/>
  <c r="AE65" i="5"/>
  <c r="AF65" i="5"/>
  <c r="AG65" i="5"/>
  <c r="AE66" i="5"/>
  <c r="AF66" i="5"/>
  <c r="AG66" i="5"/>
  <c r="AE67" i="5"/>
  <c r="AF67" i="5"/>
  <c r="AG67" i="5"/>
  <c r="AE68" i="5"/>
  <c r="AF68" i="5"/>
  <c r="AG68" i="5"/>
  <c r="AE69" i="5"/>
  <c r="AF69" i="5"/>
  <c r="AG69" i="5"/>
  <c r="AE70" i="5"/>
  <c r="AF70" i="5"/>
  <c r="AG70" i="5"/>
  <c r="AE71" i="5"/>
  <c r="AF71" i="5"/>
  <c r="AG71" i="5"/>
  <c r="AE72" i="5"/>
  <c r="AF72" i="5"/>
  <c r="AG72" i="5"/>
  <c r="AE73" i="5"/>
  <c r="AF73" i="5"/>
  <c r="AG73" i="5"/>
  <c r="AE74" i="5"/>
  <c r="AF74" i="5"/>
  <c r="AG74" i="5"/>
  <c r="AE75" i="5"/>
  <c r="AF75" i="5"/>
  <c r="AG75" i="5"/>
  <c r="AE76" i="5"/>
  <c r="AF76" i="5"/>
  <c r="AG76" i="5"/>
  <c r="AE77" i="5"/>
  <c r="AF77" i="5"/>
  <c r="AG77" i="5"/>
  <c r="AE78" i="5"/>
  <c r="AF78" i="5"/>
  <c r="AG78" i="5"/>
  <c r="AE79" i="5"/>
  <c r="AF79" i="5"/>
  <c r="AG79" i="5"/>
  <c r="AE80" i="5"/>
  <c r="AF80" i="5"/>
  <c r="AG80" i="5"/>
  <c r="AE81" i="5"/>
  <c r="AF81" i="5"/>
  <c r="AG81" i="5"/>
  <c r="AE82" i="5"/>
  <c r="AF82" i="5"/>
  <c r="AG82" i="5"/>
  <c r="AE83" i="5"/>
  <c r="AF83" i="5"/>
  <c r="AG83" i="5"/>
  <c r="AE84" i="5"/>
  <c r="AF84" i="5"/>
  <c r="AG84" i="5"/>
  <c r="AE85" i="5"/>
  <c r="AF85" i="5"/>
  <c r="AG85" i="5"/>
  <c r="AE86" i="5"/>
  <c r="AF86" i="5"/>
  <c r="AG86" i="5"/>
  <c r="AE87" i="5"/>
  <c r="AF87" i="5"/>
  <c r="AG87" i="5"/>
  <c r="AE88" i="5"/>
  <c r="AF88" i="5"/>
  <c r="AG88" i="5"/>
  <c r="AE89" i="5"/>
  <c r="AF89" i="5"/>
  <c r="AG89" i="5"/>
  <c r="AE90" i="5"/>
  <c r="AF90" i="5"/>
  <c r="AG90" i="5"/>
  <c r="AE91" i="5"/>
  <c r="AF91" i="5"/>
  <c r="AG91" i="5"/>
  <c r="AE92" i="5"/>
  <c r="AF92" i="5"/>
  <c r="AG92" i="5"/>
  <c r="AE93" i="5"/>
  <c r="AF93" i="5"/>
  <c r="AG93" i="5"/>
  <c r="AE94" i="5"/>
  <c r="AF94" i="5"/>
  <c r="AG94" i="5"/>
  <c r="AE95" i="5"/>
  <c r="AF95" i="5"/>
  <c r="AG95" i="5"/>
  <c r="AE96" i="5"/>
  <c r="AF96" i="5"/>
  <c r="AG96" i="5"/>
  <c r="AE97" i="5"/>
  <c r="AF97" i="5"/>
  <c r="AG97" i="5"/>
  <c r="AE98" i="5"/>
  <c r="AF98" i="5"/>
  <c r="AG98" i="5"/>
  <c r="AE99" i="5"/>
  <c r="AF99" i="5"/>
  <c r="AG99" i="5"/>
  <c r="AE100" i="5"/>
  <c r="AF100" i="5"/>
  <c r="AG100" i="5"/>
  <c r="AE101" i="5"/>
  <c r="AF101" i="5"/>
  <c r="AG101" i="5"/>
  <c r="AE102" i="5"/>
  <c r="AF102" i="5"/>
  <c r="AG102" i="5"/>
  <c r="AE103" i="5"/>
  <c r="AF103" i="5"/>
  <c r="AG103" i="5"/>
  <c r="AE104" i="5"/>
  <c r="AF104" i="5"/>
  <c r="AG104" i="5"/>
  <c r="AE105" i="5"/>
  <c r="AF105" i="5"/>
  <c r="AG105" i="5"/>
  <c r="AE106" i="5"/>
  <c r="AF106" i="5"/>
  <c r="AG106" i="5"/>
  <c r="AE107" i="5"/>
  <c r="AF107" i="5"/>
  <c r="AG107" i="5"/>
  <c r="AE108" i="5"/>
  <c r="AF108" i="5"/>
  <c r="AG108" i="5"/>
  <c r="AE109" i="5"/>
  <c r="AF109" i="5"/>
  <c r="AG109" i="5"/>
  <c r="AE110" i="5"/>
  <c r="AF110" i="5"/>
  <c r="AG110" i="5"/>
  <c r="AE111" i="5"/>
  <c r="AF111" i="5"/>
  <c r="AG111" i="5"/>
  <c r="AE112" i="5"/>
  <c r="AF112" i="5"/>
  <c r="AG112" i="5"/>
  <c r="AE113" i="5"/>
  <c r="AF113" i="5"/>
  <c r="AG113" i="5"/>
  <c r="AE114" i="5"/>
  <c r="AF114" i="5"/>
  <c r="AG114" i="5"/>
  <c r="AE115" i="5"/>
  <c r="AF115" i="5"/>
  <c r="AG115" i="5"/>
  <c r="AE116" i="5"/>
  <c r="AF116" i="5"/>
  <c r="AG116" i="5"/>
  <c r="AE117" i="5"/>
  <c r="AF117" i="5"/>
  <c r="AG117" i="5"/>
  <c r="AE118" i="5"/>
  <c r="AF118" i="5"/>
  <c r="AG118" i="5"/>
  <c r="AE119" i="5"/>
  <c r="AF119" i="5"/>
  <c r="AG119" i="5"/>
  <c r="AE120" i="5"/>
  <c r="AF120" i="5"/>
  <c r="AG120" i="5"/>
  <c r="AE121" i="5"/>
  <c r="AF121" i="5"/>
  <c r="AG121" i="5"/>
  <c r="AE122" i="5"/>
  <c r="AF122" i="5"/>
  <c r="AG122" i="5"/>
  <c r="AE123" i="5"/>
  <c r="AF123" i="5"/>
  <c r="AG123" i="5"/>
  <c r="AE124" i="5"/>
  <c r="AF124" i="5"/>
  <c r="AG124" i="5"/>
  <c r="AE125" i="5"/>
  <c r="AF125" i="5"/>
  <c r="AG125" i="5"/>
  <c r="AE126" i="5"/>
  <c r="AF126" i="5"/>
  <c r="AG126" i="5"/>
  <c r="AE127" i="5"/>
  <c r="AF127" i="5"/>
  <c r="AG127" i="5"/>
  <c r="AE128" i="5"/>
  <c r="AF128" i="5"/>
  <c r="AG128" i="5"/>
  <c r="AE129" i="5"/>
  <c r="AF129" i="5"/>
  <c r="AG129" i="5"/>
  <c r="AE130" i="5"/>
  <c r="AF130" i="5"/>
  <c r="AG130" i="5"/>
  <c r="AE131" i="5"/>
  <c r="AF131" i="5"/>
  <c r="AG131" i="5"/>
  <c r="AE132" i="5"/>
  <c r="AF132" i="5"/>
  <c r="AG132" i="5"/>
  <c r="AE133" i="5"/>
  <c r="AF133" i="5"/>
  <c r="AG133" i="5"/>
  <c r="AE134" i="5"/>
  <c r="AF134" i="5"/>
  <c r="AG134" i="5"/>
  <c r="AE135" i="5"/>
  <c r="AF135" i="5"/>
  <c r="AG135" i="5"/>
  <c r="AE136" i="5"/>
  <c r="AF136" i="5"/>
  <c r="AG136" i="5"/>
  <c r="AE137" i="5"/>
  <c r="AF137" i="5"/>
  <c r="AG137" i="5"/>
  <c r="AE138" i="5"/>
  <c r="AF138" i="5"/>
  <c r="AG138" i="5"/>
  <c r="AE139" i="5"/>
  <c r="AF139" i="5"/>
  <c r="AG139" i="5"/>
  <c r="AE140" i="5"/>
  <c r="AF140" i="5"/>
  <c r="AG140" i="5"/>
  <c r="AE141" i="5"/>
  <c r="AF141" i="5"/>
  <c r="AG141" i="5"/>
  <c r="AE142" i="5"/>
  <c r="AF142" i="5"/>
  <c r="AG142" i="5"/>
  <c r="AE143" i="5"/>
  <c r="AF143" i="5"/>
  <c r="AG143" i="5"/>
  <c r="AE144" i="5"/>
  <c r="AF144" i="5"/>
  <c r="AG144" i="5"/>
  <c r="AG145" i="5"/>
  <c r="AE146" i="5"/>
  <c r="AF146" i="5"/>
  <c r="AG146" i="5"/>
  <c r="AE147" i="5"/>
  <c r="AF147" i="5"/>
  <c r="AG147" i="5"/>
  <c r="AE148" i="5"/>
  <c r="AF148" i="5"/>
  <c r="AG148" i="5"/>
  <c r="AE149" i="5"/>
  <c r="AF149" i="5"/>
  <c r="AG149" i="5"/>
  <c r="AE150" i="5"/>
  <c r="AF150" i="5"/>
  <c r="AG150" i="5"/>
  <c r="AE151" i="5"/>
  <c r="AF151" i="5"/>
  <c r="AG151" i="5"/>
  <c r="AE152" i="5"/>
  <c r="AF152" i="5"/>
  <c r="AG152" i="5"/>
  <c r="AE153" i="5"/>
  <c r="AF153" i="5"/>
  <c r="AG153" i="5"/>
  <c r="AE154" i="5"/>
  <c r="AF154" i="5"/>
  <c r="AG154" i="5"/>
  <c r="AE155" i="5"/>
  <c r="AF155" i="5"/>
  <c r="AG155" i="5"/>
  <c r="AE156" i="5"/>
  <c r="AF156" i="5"/>
  <c r="AG156" i="5"/>
  <c r="AE157" i="5"/>
  <c r="AF157" i="5"/>
  <c r="AG157" i="5"/>
  <c r="AE158" i="5"/>
  <c r="AF158" i="5"/>
  <c r="AG158" i="5"/>
  <c r="AE159" i="5"/>
  <c r="AF159" i="5"/>
  <c r="AG159" i="5"/>
  <c r="AE160" i="5"/>
  <c r="AF160" i="5"/>
  <c r="AG160" i="5"/>
  <c r="AE161" i="5"/>
  <c r="AF161" i="5"/>
  <c r="AG161" i="5"/>
  <c r="AE162" i="5"/>
  <c r="AF162" i="5"/>
  <c r="AG162" i="5"/>
  <c r="AE163" i="5"/>
  <c r="AF163" i="5"/>
  <c r="AG163" i="5"/>
  <c r="AE164" i="5"/>
  <c r="AF164" i="5"/>
  <c r="AG164" i="5"/>
  <c r="AE165" i="5"/>
  <c r="AF165" i="5"/>
  <c r="AG165" i="5"/>
  <c r="AE166" i="5"/>
  <c r="AF166" i="5"/>
  <c r="AG166" i="5"/>
  <c r="AE167" i="5"/>
  <c r="AF167" i="5"/>
  <c r="AG167" i="5"/>
  <c r="AE168" i="5"/>
  <c r="AF168" i="5"/>
  <c r="AG168" i="5"/>
  <c r="AE169" i="5"/>
  <c r="AF169" i="5"/>
  <c r="AG169" i="5"/>
  <c r="AE170" i="5"/>
  <c r="AF170" i="5"/>
  <c r="AG170" i="5"/>
  <c r="AE171" i="5"/>
  <c r="AF171" i="5"/>
  <c r="AG171" i="5"/>
  <c r="AE172" i="5"/>
  <c r="AF172" i="5"/>
  <c r="AG172" i="5"/>
  <c r="AG173" i="5"/>
  <c r="AE174" i="5"/>
  <c r="AF174" i="5"/>
  <c r="AG174" i="5"/>
  <c r="AE175" i="5"/>
  <c r="AF175" i="5"/>
  <c r="AG175" i="5"/>
  <c r="AE176" i="5"/>
  <c r="AF176" i="5"/>
  <c r="AG176" i="5"/>
  <c r="AE177" i="5"/>
  <c r="AF177" i="5"/>
  <c r="AG177" i="5"/>
  <c r="AE178" i="5"/>
  <c r="AF178" i="5"/>
  <c r="AG178" i="5"/>
  <c r="AE179" i="5"/>
  <c r="AF179" i="5"/>
  <c r="AG179" i="5"/>
  <c r="AE180" i="5"/>
  <c r="AF180" i="5"/>
  <c r="AG180" i="5"/>
  <c r="AE181" i="5"/>
  <c r="AF181" i="5"/>
  <c r="AG181" i="5"/>
  <c r="AE182" i="5"/>
  <c r="AF182" i="5"/>
  <c r="AG182" i="5"/>
  <c r="AE183" i="5"/>
  <c r="AF183" i="5"/>
  <c r="AG183" i="5"/>
  <c r="AE184" i="5"/>
  <c r="AF184" i="5"/>
  <c r="AG184" i="5"/>
  <c r="AE185" i="5"/>
  <c r="AF185" i="5"/>
  <c r="AG185" i="5"/>
  <c r="AE186" i="5"/>
  <c r="AF186" i="5"/>
  <c r="AG186" i="5"/>
  <c r="AE187" i="5"/>
  <c r="AF187" i="5"/>
  <c r="AG187" i="5"/>
  <c r="AE188" i="5"/>
  <c r="AF188" i="5"/>
  <c r="AG188" i="5"/>
  <c r="AE189" i="5"/>
  <c r="AF189" i="5"/>
  <c r="AG189" i="5"/>
  <c r="AE190" i="5"/>
  <c r="AF190" i="5"/>
  <c r="AG190" i="5"/>
  <c r="AE191" i="5"/>
  <c r="AF191" i="5"/>
  <c r="AG191" i="5"/>
  <c r="A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2" i="5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69" i="4"/>
  <c r="F70" i="4"/>
  <c r="F71" i="4"/>
  <c r="F72" i="4"/>
  <c r="F73" i="4"/>
  <c r="F74" i="4"/>
  <c r="F75" i="4"/>
  <c r="F76" i="4"/>
  <c r="F77" i="4"/>
  <c r="F78" i="4"/>
  <c r="F79" i="4"/>
  <c r="F80" i="4"/>
  <c r="F81" i="4"/>
  <c r="F82" i="4"/>
  <c r="F83" i="4"/>
  <c r="F84" i="4"/>
  <c r="F85" i="4"/>
  <c r="F86" i="4"/>
  <c r="F87" i="4"/>
  <c r="F88" i="4"/>
  <c r="F89" i="4"/>
  <c r="F90" i="4"/>
  <c r="F91" i="4"/>
  <c r="F92" i="4"/>
  <c r="F93" i="4"/>
  <c r="F94" i="4"/>
  <c r="F95" i="4"/>
  <c r="F96" i="4"/>
  <c r="F97" i="4"/>
  <c r="F98" i="4"/>
  <c r="F99" i="4"/>
  <c r="F100" i="4"/>
  <c r="F101" i="4"/>
  <c r="F102" i="4"/>
  <c r="F103" i="4"/>
  <c r="F104" i="4"/>
  <c r="F105" i="4"/>
  <c r="F106" i="4"/>
  <c r="F107" i="4"/>
  <c r="F108" i="4"/>
  <c r="F109" i="4"/>
  <c r="F110" i="4"/>
  <c r="F111" i="4"/>
  <c r="F112" i="4"/>
  <c r="F113" i="4"/>
  <c r="F114" i="4"/>
  <c r="F115" i="4"/>
  <c r="F116" i="4"/>
  <c r="F117" i="4"/>
  <c r="F118" i="4"/>
  <c r="F119" i="4"/>
  <c r="F120" i="4"/>
  <c r="F121" i="4"/>
  <c r="F122" i="4"/>
  <c r="F123" i="4"/>
  <c r="F124" i="4"/>
  <c r="F125" i="4"/>
  <c r="F126" i="4"/>
  <c r="F127" i="4"/>
  <c r="F128" i="4"/>
  <c r="F129" i="4"/>
  <c r="F130" i="4"/>
  <c r="F131" i="4"/>
  <c r="F132" i="4"/>
  <c r="F133" i="4"/>
  <c r="F134" i="4"/>
  <c r="F135" i="4"/>
  <c r="F136" i="4"/>
  <c r="F137" i="4"/>
  <c r="F138" i="4"/>
  <c r="F139" i="4"/>
  <c r="F140" i="4"/>
  <c r="F141" i="4"/>
  <c r="F142" i="4"/>
  <c r="F143" i="4"/>
  <c r="F144" i="4"/>
  <c r="F145" i="4"/>
  <c r="F146" i="4"/>
  <c r="F147" i="4"/>
  <c r="F148" i="4"/>
  <c r="F149" i="4"/>
  <c r="F150" i="4"/>
  <c r="F151" i="4"/>
  <c r="F152" i="4"/>
  <c r="F153" i="4"/>
  <c r="F154" i="4"/>
  <c r="F155" i="4"/>
  <c r="F156" i="4"/>
  <c r="F157" i="4"/>
  <c r="F158" i="4"/>
  <c r="F159" i="4"/>
  <c r="F160" i="4"/>
  <c r="F161" i="4"/>
  <c r="F162" i="4"/>
  <c r="F163" i="4"/>
  <c r="F164" i="4"/>
  <c r="F165" i="4"/>
  <c r="F166" i="4"/>
  <c r="F167" i="4"/>
  <c r="F168" i="4"/>
  <c r="F169" i="4"/>
  <c r="F170" i="4"/>
  <c r="F171" i="4"/>
  <c r="F172" i="4"/>
  <c r="F173" i="4"/>
  <c r="F174" i="4"/>
  <c r="F175" i="4"/>
  <c r="F176" i="4"/>
  <c r="F177" i="4"/>
  <c r="F178" i="4"/>
  <c r="F179" i="4"/>
  <c r="F180" i="4"/>
  <c r="F181" i="4"/>
  <c r="F182" i="4"/>
  <c r="F183" i="4"/>
  <c r="F184" i="4"/>
  <c r="F185" i="4"/>
  <c r="F186" i="4"/>
  <c r="F187" i="4"/>
  <c r="F188" i="4"/>
  <c r="F189" i="4"/>
  <c r="F190" i="4"/>
  <c r="F191" i="4"/>
  <c r="F192" i="4"/>
  <c r="F193" i="4"/>
  <c r="F194" i="4"/>
  <c r="F195" i="4"/>
  <c r="F196" i="4"/>
  <c r="F197" i="4"/>
  <c r="F198" i="4"/>
  <c r="F199" i="4"/>
  <c r="F200" i="4"/>
  <c r="F201" i="4"/>
  <c r="F202" i="4"/>
  <c r="F203" i="4"/>
  <c r="F204" i="4"/>
  <c r="F205" i="4"/>
  <c r="F206" i="4"/>
  <c r="F207" i="4"/>
  <c r="F208" i="4"/>
  <c r="F209" i="4"/>
  <c r="F210" i="4"/>
  <c r="F211" i="4"/>
  <c r="F212" i="4"/>
  <c r="F213" i="4"/>
  <c r="F214" i="4"/>
  <c r="F215" i="4"/>
  <c r="F216" i="4"/>
  <c r="F217" i="4"/>
  <c r="F218" i="4"/>
  <c r="F219" i="4"/>
  <c r="F220" i="4"/>
  <c r="F221" i="4"/>
  <c r="F222" i="4"/>
  <c r="F223" i="4"/>
  <c r="F224" i="4"/>
  <c r="F225" i="4"/>
  <c r="F226" i="4"/>
  <c r="F227" i="4"/>
  <c r="F228" i="4"/>
  <c r="F229" i="4"/>
  <c r="F230" i="4"/>
  <c r="F231" i="4"/>
  <c r="F232" i="4"/>
  <c r="F233" i="4"/>
  <c r="F234" i="4"/>
  <c r="F235" i="4"/>
  <c r="F236" i="4"/>
  <c r="F237" i="4"/>
  <c r="F238" i="4"/>
  <c r="F239" i="4"/>
  <c r="F240" i="4"/>
  <c r="F241" i="4"/>
  <c r="F242" i="4"/>
  <c r="F243" i="4"/>
  <c r="F244" i="4"/>
  <c r="F245" i="4"/>
  <c r="F246" i="4"/>
  <c r="F247" i="4"/>
  <c r="F248" i="4"/>
  <c r="F249" i="4"/>
  <c r="F250" i="4"/>
  <c r="F251" i="4"/>
  <c r="F252" i="4"/>
  <c r="F253" i="4"/>
  <c r="F254" i="4"/>
  <c r="F255" i="4"/>
  <c r="F256" i="4"/>
  <c r="F257" i="4"/>
  <c r="F258" i="4"/>
  <c r="F259" i="4"/>
  <c r="F260" i="4"/>
  <c r="F261" i="4"/>
  <c r="F262" i="4"/>
  <c r="F263" i="4"/>
  <c r="F264" i="4"/>
  <c r="F265" i="4"/>
  <c r="F266" i="4"/>
  <c r="F267" i="4"/>
  <c r="F268" i="4"/>
  <c r="F269" i="4"/>
  <c r="F270" i="4"/>
  <c r="F271" i="4"/>
  <c r="F272" i="4"/>
  <c r="F273" i="4"/>
  <c r="F274" i="4"/>
  <c r="F275" i="4"/>
  <c r="F276" i="4"/>
  <c r="F277" i="4"/>
  <c r="F278" i="4"/>
  <c r="F279" i="4"/>
  <c r="F280" i="4"/>
  <c r="F281" i="4"/>
  <c r="F282" i="4"/>
  <c r="F283" i="4"/>
  <c r="F284" i="4"/>
  <c r="F285" i="4"/>
  <c r="F286" i="4"/>
  <c r="F287" i="4"/>
  <c r="F288" i="4"/>
  <c r="F289" i="4"/>
  <c r="F290" i="4"/>
  <c r="F291" i="4"/>
  <c r="F292" i="4"/>
  <c r="F293" i="4"/>
  <c r="F294" i="4"/>
  <c r="F295" i="4"/>
  <c r="F296" i="4"/>
  <c r="F297" i="4"/>
  <c r="F298" i="4"/>
  <c r="F299" i="4"/>
  <c r="F300" i="4"/>
  <c r="F301" i="4"/>
  <c r="F302" i="4"/>
  <c r="F303" i="4"/>
  <c r="F304" i="4"/>
  <c r="F305" i="4"/>
  <c r="F306" i="4"/>
  <c r="F307" i="4"/>
  <c r="F308" i="4"/>
  <c r="F309" i="4"/>
  <c r="F310" i="4"/>
  <c r="F311" i="4"/>
  <c r="F312" i="4"/>
  <c r="F313" i="4"/>
  <c r="F314" i="4"/>
  <c r="F315" i="4"/>
  <c r="F316" i="4"/>
  <c r="F317" i="4"/>
  <c r="F318" i="4"/>
  <c r="F319" i="4"/>
  <c r="F320" i="4"/>
  <c r="F321" i="4"/>
  <c r="F322" i="4"/>
  <c r="F323" i="4"/>
  <c r="F324" i="4"/>
  <c r="F325" i="4"/>
  <c r="F326" i="4"/>
  <c r="F327" i="4"/>
  <c r="F328" i="4"/>
  <c r="F329" i="4"/>
  <c r="F330" i="4"/>
  <c r="F331" i="4"/>
  <c r="F332" i="4"/>
  <c r="F333" i="4"/>
  <c r="F334" i="4"/>
  <c r="F335" i="4"/>
  <c r="F336" i="4"/>
  <c r="F337" i="4"/>
  <c r="F338" i="4"/>
  <c r="F339" i="4"/>
  <c r="F340" i="4"/>
  <c r="F341" i="4"/>
  <c r="F342" i="4"/>
  <c r="F343" i="4"/>
  <c r="F344" i="4"/>
  <c r="F345" i="4"/>
  <c r="F346" i="4"/>
  <c r="F347" i="4"/>
  <c r="F348" i="4"/>
  <c r="F349" i="4"/>
  <c r="F350" i="4"/>
  <c r="F351" i="4"/>
  <c r="F352" i="4"/>
  <c r="F353" i="4"/>
  <c r="F354" i="4"/>
  <c r="F355" i="4"/>
  <c r="F356" i="4"/>
  <c r="F357" i="4"/>
  <c r="F358" i="4"/>
  <c r="F359" i="4"/>
  <c r="F360" i="4"/>
  <c r="F361" i="4"/>
  <c r="F362" i="4"/>
  <c r="F363" i="4"/>
  <c r="F364" i="4"/>
  <c r="F365" i="4"/>
  <c r="F366" i="4"/>
  <c r="F367" i="4"/>
  <c r="F368" i="4"/>
  <c r="F369" i="4"/>
  <c r="F370" i="4"/>
  <c r="F371" i="4"/>
  <c r="F372" i="4"/>
  <c r="F373" i="4"/>
  <c r="F374" i="4"/>
  <c r="F375" i="4"/>
  <c r="F376" i="4"/>
  <c r="F377" i="4"/>
  <c r="F378" i="4"/>
  <c r="F379" i="4"/>
  <c r="F380" i="4"/>
  <c r="F381" i="4"/>
  <c r="F382" i="4"/>
  <c r="F383" i="4"/>
  <c r="F384" i="4"/>
  <c r="F385" i="4"/>
  <c r="F386" i="4"/>
  <c r="F387" i="4"/>
  <c r="F388" i="4"/>
  <c r="F389" i="4"/>
  <c r="F390" i="4"/>
  <c r="F391" i="4"/>
  <c r="F392" i="4"/>
  <c r="F393" i="4"/>
  <c r="F394" i="4"/>
  <c r="F395" i="4"/>
  <c r="F396" i="4"/>
  <c r="F397" i="4"/>
  <c r="F398" i="4"/>
  <c r="F399" i="4"/>
  <c r="F400" i="4"/>
  <c r="F401" i="4"/>
  <c r="F402" i="4"/>
  <c r="F403" i="4"/>
  <c r="F404" i="4"/>
  <c r="F405" i="4"/>
  <c r="F406" i="4"/>
  <c r="F407" i="4"/>
  <c r="F408" i="4"/>
  <c r="F409" i="4"/>
  <c r="F410" i="4"/>
  <c r="F411" i="4"/>
  <c r="F412" i="4"/>
  <c r="F413" i="4"/>
  <c r="F414" i="4"/>
  <c r="F415" i="4"/>
  <c r="F416" i="4"/>
  <c r="F417" i="4"/>
  <c r="F418" i="4"/>
  <c r="F419" i="4"/>
  <c r="F420" i="4"/>
  <c r="F421" i="4"/>
  <c r="F422" i="4"/>
  <c r="F423" i="4"/>
  <c r="F424" i="4"/>
  <c r="F425" i="4"/>
  <c r="F426" i="4"/>
  <c r="F427" i="4"/>
  <c r="F428" i="4"/>
  <c r="F429" i="4"/>
  <c r="F430" i="4"/>
  <c r="F431" i="4"/>
  <c r="F432" i="4"/>
  <c r="F433" i="4"/>
  <c r="F434" i="4"/>
  <c r="F435" i="4"/>
  <c r="F436" i="4"/>
  <c r="F437" i="4"/>
  <c r="F438" i="4"/>
  <c r="F439" i="4"/>
  <c r="F440" i="4"/>
  <c r="F441" i="4"/>
  <c r="F442" i="4"/>
  <c r="F443" i="4"/>
  <c r="F444" i="4"/>
  <c r="F445" i="4"/>
  <c r="F446" i="4"/>
  <c r="F447" i="4"/>
  <c r="F448" i="4"/>
  <c r="F449" i="4"/>
  <c r="F450" i="4"/>
  <c r="F451" i="4"/>
  <c r="F452" i="4"/>
  <c r="F453" i="4"/>
  <c r="F454" i="4"/>
  <c r="F455" i="4"/>
  <c r="F456" i="4"/>
  <c r="F457" i="4"/>
  <c r="F458" i="4"/>
  <c r="F459" i="4"/>
  <c r="F460" i="4"/>
  <c r="F461" i="4"/>
  <c r="F462" i="4"/>
  <c r="F463" i="4"/>
  <c r="F464" i="4"/>
  <c r="F465" i="4"/>
  <c r="F466" i="4"/>
  <c r="F467" i="4"/>
  <c r="F468" i="4"/>
  <c r="F469" i="4"/>
  <c r="F470" i="4"/>
  <c r="F471" i="4"/>
  <c r="F472" i="4"/>
  <c r="F473" i="4"/>
  <c r="F474" i="4"/>
  <c r="F475" i="4"/>
  <c r="F476" i="4"/>
  <c r="F477" i="4"/>
  <c r="F478" i="4"/>
  <c r="F479" i="4"/>
  <c r="F480" i="4"/>
  <c r="F481" i="4"/>
  <c r="F482" i="4"/>
  <c r="F483" i="4"/>
  <c r="F484" i="4"/>
  <c r="F485" i="4"/>
  <c r="F486" i="4"/>
  <c r="F487" i="4"/>
  <c r="F488" i="4"/>
  <c r="F489" i="4"/>
  <c r="F490" i="4"/>
  <c r="F491" i="4"/>
  <c r="F492" i="4"/>
  <c r="F493" i="4"/>
  <c r="F494" i="4"/>
  <c r="F495" i="4"/>
  <c r="F496" i="4"/>
  <c r="F497" i="4"/>
  <c r="F498" i="4"/>
  <c r="F499" i="4"/>
  <c r="F500" i="4"/>
  <c r="F501" i="4"/>
  <c r="F502" i="4"/>
  <c r="F503" i="4"/>
  <c r="F504" i="4"/>
  <c r="F505" i="4"/>
  <c r="F506" i="4"/>
  <c r="F507" i="4"/>
  <c r="F508" i="4"/>
  <c r="F509" i="4"/>
  <c r="F510" i="4"/>
  <c r="F511" i="4"/>
  <c r="F512" i="4"/>
  <c r="F513" i="4"/>
  <c r="F514" i="4"/>
  <c r="F515" i="4"/>
  <c r="F516" i="4"/>
  <c r="F517" i="4"/>
  <c r="F518" i="4"/>
  <c r="F519" i="4"/>
  <c r="F520" i="4"/>
  <c r="F521" i="4"/>
  <c r="F522" i="4"/>
  <c r="F523" i="4"/>
  <c r="F524" i="4"/>
  <c r="F525" i="4"/>
  <c r="F526" i="4"/>
  <c r="F527" i="4"/>
  <c r="F528" i="4"/>
  <c r="F529" i="4"/>
  <c r="F530" i="4"/>
  <c r="F531" i="4"/>
  <c r="F2" i="4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2" i="3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2" i="2"/>
  <c r="B2" i="4"/>
  <c r="C2" i="4"/>
  <c r="B3" i="4"/>
  <c r="C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AE3" i="5"/>
  <c r="AE4" i="5"/>
  <c r="AE5" i="5"/>
  <c r="AE6" i="5"/>
  <c r="AE7" i="5"/>
  <c r="AE8" i="5"/>
  <c r="AE2" i="5"/>
  <c r="B66" i="5"/>
  <c r="D66" i="5"/>
  <c r="B59" i="5"/>
  <c r="B55" i="5"/>
  <c r="D55" i="5"/>
  <c r="C55" i="5"/>
  <c r="B51" i="5"/>
  <c r="D51" i="5"/>
  <c r="B47" i="5"/>
  <c r="D47" i="5"/>
  <c r="B41" i="5"/>
  <c r="C41" i="5"/>
  <c r="D41" i="5"/>
  <c r="B35" i="5"/>
  <c r="C35" i="5"/>
  <c r="D35" i="5"/>
  <c r="E3" i="5"/>
  <c r="T3" i="5"/>
  <c r="B31" i="5"/>
  <c r="C31" i="5"/>
  <c r="B29" i="5"/>
  <c r="B23" i="5"/>
  <c r="C23" i="5"/>
  <c r="B19" i="5"/>
  <c r="C19" i="5"/>
  <c r="B13" i="5"/>
  <c r="C1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C47" i="5"/>
  <c r="C51" i="5"/>
  <c r="C66" i="5"/>
  <c r="D23" i="5"/>
  <c r="D31" i="5"/>
  <c r="D19" i="5"/>
  <c r="D13" i="5"/>
  <c r="B331" i="4"/>
  <c r="C331" i="4"/>
  <c r="B329" i="4"/>
  <c r="C329" i="4"/>
  <c r="B221" i="4"/>
  <c r="C221" i="4"/>
  <c r="B65" i="4"/>
  <c r="C65" i="4"/>
  <c r="B165" i="2"/>
  <c r="C165" i="2"/>
  <c r="B47" i="2"/>
  <c r="C47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D250" i="5"/>
  <c r="D292" i="5"/>
  <c r="D105" i="5"/>
  <c r="D63" i="5"/>
  <c r="B3" i="5"/>
  <c r="D3" i="5"/>
  <c r="B6" i="5"/>
  <c r="D6" i="5"/>
  <c r="B7" i="5"/>
  <c r="D7" i="5"/>
  <c r="B8" i="5"/>
  <c r="D8" i="5"/>
  <c r="B9" i="5"/>
  <c r="D9" i="5"/>
  <c r="B10" i="5"/>
  <c r="D10" i="5"/>
  <c r="B12" i="5"/>
  <c r="D12" i="5"/>
  <c r="B14" i="5"/>
  <c r="D14" i="5"/>
  <c r="B16" i="5"/>
  <c r="D16" i="5"/>
  <c r="B18" i="5"/>
  <c r="D18" i="5"/>
  <c r="B20" i="5"/>
  <c r="D20" i="5"/>
  <c r="B22" i="5"/>
  <c r="D22" i="5"/>
  <c r="B24" i="5"/>
  <c r="D24" i="5"/>
  <c r="B26" i="5"/>
  <c r="D26" i="5"/>
  <c r="B28" i="5"/>
  <c r="D28" i="5"/>
  <c r="B30" i="5"/>
  <c r="D30" i="5"/>
  <c r="B32" i="5"/>
  <c r="D32" i="5"/>
  <c r="B33" i="5"/>
  <c r="D33" i="5"/>
  <c r="B34" i="5"/>
  <c r="B36" i="5"/>
  <c r="D36" i="5"/>
  <c r="B37" i="5"/>
  <c r="D37" i="5"/>
  <c r="B38" i="5"/>
  <c r="D38" i="5"/>
  <c r="B39" i="5"/>
  <c r="D39" i="5"/>
  <c r="B40" i="5"/>
  <c r="D40" i="5"/>
  <c r="B42" i="5"/>
  <c r="D42" i="5"/>
  <c r="B43" i="5"/>
  <c r="D43" i="5"/>
  <c r="B44" i="5"/>
  <c r="D44" i="5"/>
  <c r="B45" i="5"/>
  <c r="D45" i="5"/>
  <c r="B46" i="5"/>
  <c r="D46" i="5"/>
  <c r="B48" i="5"/>
  <c r="D48" i="5"/>
  <c r="B49" i="5"/>
  <c r="D49" i="5"/>
  <c r="B50" i="5"/>
  <c r="D50" i="5"/>
  <c r="B52" i="5"/>
  <c r="D52" i="5"/>
  <c r="B53" i="5"/>
  <c r="D53" i="5"/>
  <c r="B54" i="5"/>
  <c r="B56" i="5"/>
  <c r="D56" i="5"/>
  <c r="B57" i="5"/>
  <c r="D57" i="5"/>
  <c r="B58" i="5"/>
  <c r="D58" i="5"/>
  <c r="B60" i="5"/>
  <c r="D60" i="5"/>
  <c r="B61" i="5"/>
  <c r="D61" i="5"/>
  <c r="B62" i="5"/>
  <c r="D62" i="5"/>
  <c r="B64" i="5"/>
  <c r="D64" i="5"/>
  <c r="B65" i="5"/>
  <c r="D65" i="5"/>
  <c r="B67" i="5"/>
  <c r="D67" i="5"/>
  <c r="B68" i="5"/>
  <c r="D68" i="5"/>
  <c r="B69" i="5"/>
  <c r="D69" i="5"/>
  <c r="B70" i="5"/>
  <c r="D70" i="5"/>
  <c r="B71" i="5"/>
  <c r="D71" i="5"/>
  <c r="B72" i="5"/>
  <c r="D72" i="5"/>
  <c r="B73" i="5"/>
  <c r="D73" i="5"/>
  <c r="B74" i="5"/>
  <c r="B75" i="5"/>
  <c r="D75" i="5"/>
  <c r="B76" i="5"/>
  <c r="D76" i="5"/>
  <c r="B77" i="5"/>
  <c r="D77" i="5"/>
  <c r="B78" i="5"/>
  <c r="D78" i="5"/>
  <c r="B79" i="5"/>
  <c r="D79" i="5"/>
  <c r="B80" i="5"/>
  <c r="D80" i="5"/>
  <c r="B81" i="5"/>
  <c r="D81" i="5"/>
  <c r="B82" i="5"/>
  <c r="B83" i="5"/>
  <c r="D83" i="5"/>
  <c r="B84" i="5"/>
  <c r="D84" i="5"/>
  <c r="B85" i="5"/>
  <c r="D85" i="5"/>
  <c r="B86" i="5"/>
  <c r="D86" i="5"/>
  <c r="B87" i="5"/>
  <c r="D87" i="5"/>
  <c r="B88" i="5"/>
  <c r="D88" i="5"/>
  <c r="B89" i="5"/>
  <c r="D89" i="5"/>
  <c r="B90" i="5"/>
  <c r="B91" i="5"/>
  <c r="D91" i="5"/>
  <c r="B92" i="5"/>
  <c r="D92" i="5"/>
  <c r="B93" i="5"/>
  <c r="D93" i="5"/>
  <c r="B94" i="5"/>
  <c r="D94" i="5"/>
  <c r="B95" i="5"/>
  <c r="D95" i="5"/>
  <c r="B96" i="5"/>
  <c r="D96" i="5"/>
  <c r="B97" i="5"/>
  <c r="D97" i="5"/>
  <c r="B98" i="5"/>
  <c r="B99" i="5"/>
  <c r="D99" i="5"/>
  <c r="B100" i="5"/>
  <c r="D100" i="5"/>
  <c r="B101" i="5"/>
  <c r="D101" i="5"/>
  <c r="B102" i="5"/>
  <c r="D102" i="5"/>
  <c r="B103" i="5"/>
  <c r="D103" i="5"/>
  <c r="B104" i="5"/>
  <c r="D104" i="5"/>
  <c r="B106" i="5"/>
  <c r="D106" i="5"/>
  <c r="B107" i="5"/>
  <c r="B108" i="5"/>
  <c r="D108" i="5"/>
  <c r="B109" i="5"/>
  <c r="D109" i="5"/>
  <c r="B110" i="5"/>
  <c r="D110" i="5"/>
  <c r="B111" i="5"/>
  <c r="D111" i="5"/>
  <c r="B112" i="5"/>
  <c r="D112" i="5"/>
  <c r="B113" i="5"/>
  <c r="D113" i="5"/>
  <c r="B114" i="5"/>
  <c r="D114" i="5"/>
  <c r="B115" i="5"/>
  <c r="D115" i="5"/>
  <c r="B116" i="5"/>
  <c r="D116" i="5"/>
  <c r="B117" i="5"/>
  <c r="D117" i="5"/>
  <c r="B118" i="5"/>
  <c r="D118" i="5"/>
  <c r="B119" i="5"/>
  <c r="D119" i="5"/>
  <c r="B120" i="5"/>
  <c r="D120" i="5"/>
  <c r="B121" i="5"/>
  <c r="D121" i="5"/>
  <c r="B122" i="5"/>
  <c r="D122" i="5"/>
  <c r="B123" i="5"/>
  <c r="D123" i="5"/>
  <c r="B124" i="5"/>
  <c r="D124" i="5"/>
  <c r="B125" i="5"/>
  <c r="D125" i="5"/>
  <c r="B126" i="5"/>
  <c r="D126" i="5"/>
  <c r="B127" i="5"/>
  <c r="D127" i="5"/>
  <c r="B128" i="5"/>
  <c r="D128" i="5"/>
  <c r="B129" i="5"/>
  <c r="D129" i="5"/>
  <c r="B130" i="5"/>
  <c r="D130" i="5"/>
  <c r="B131" i="5"/>
  <c r="D131" i="5"/>
  <c r="B132" i="5"/>
  <c r="D132" i="5"/>
  <c r="B133" i="5"/>
  <c r="D133" i="5"/>
  <c r="B134" i="5"/>
  <c r="D134" i="5"/>
  <c r="B135" i="5"/>
  <c r="D135" i="5"/>
  <c r="B136" i="5"/>
  <c r="D136" i="5"/>
  <c r="B137" i="5"/>
  <c r="D137" i="5"/>
  <c r="B138" i="5"/>
  <c r="D138" i="5"/>
  <c r="B139" i="5"/>
  <c r="D139" i="5"/>
  <c r="B140" i="5"/>
  <c r="D140" i="5"/>
  <c r="B141" i="5"/>
  <c r="D141" i="5"/>
  <c r="B142" i="5"/>
  <c r="D142" i="5"/>
  <c r="B143" i="5"/>
  <c r="D143" i="5"/>
  <c r="B144" i="5"/>
  <c r="D144" i="5"/>
  <c r="B145" i="5"/>
  <c r="D145" i="5"/>
  <c r="B146" i="5"/>
  <c r="D146" i="5"/>
  <c r="B147" i="5"/>
  <c r="D147" i="5"/>
  <c r="B148" i="5"/>
  <c r="D148" i="5"/>
  <c r="B149" i="5"/>
  <c r="D149" i="5"/>
  <c r="B150" i="5"/>
  <c r="D150" i="5"/>
  <c r="B151" i="5"/>
  <c r="D151" i="5"/>
  <c r="B152" i="5"/>
  <c r="D152" i="5"/>
  <c r="B153" i="5"/>
  <c r="D153" i="5"/>
  <c r="B154" i="5"/>
  <c r="D154" i="5"/>
  <c r="B155" i="5"/>
  <c r="B156" i="5"/>
  <c r="D156" i="5"/>
  <c r="B157" i="5"/>
  <c r="D157" i="5"/>
  <c r="B158" i="5"/>
  <c r="D158" i="5"/>
  <c r="B159" i="5"/>
  <c r="B160" i="5"/>
  <c r="D160" i="5"/>
  <c r="B161" i="5"/>
  <c r="D161" i="5"/>
  <c r="B162" i="5"/>
  <c r="D162" i="5"/>
  <c r="B163" i="5"/>
  <c r="B164" i="5"/>
  <c r="D164" i="5"/>
  <c r="B165" i="5"/>
  <c r="D165" i="5"/>
  <c r="B166" i="5"/>
  <c r="D166" i="5"/>
  <c r="B167" i="5"/>
  <c r="D167" i="5"/>
  <c r="B168" i="5"/>
  <c r="D168" i="5"/>
  <c r="B169" i="5"/>
  <c r="D169" i="5"/>
  <c r="B170" i="5"/>
  <c r="D170" i="5"/>
  <c r="B171" i="5"/>
  <c r="B172" i="5"/>
  <c r="D172" i="5"/>
  <c r="B173" i="5"/>
  <c r="D173" i="5"/>
  <c r="B174" i="5"/>
  <c r="D174" i="5"/>
  <c r="B175" i="5"/>
  <c r="D175" i="5"/>
  <c r="B176" i="5"/>
  <c r="D176" i="5"/>
  <c r="B177" i="5"/>
  <c r="D177" i="5"/>
  <c r="B178" i="5"/>
  <c r="D178" i="5"/>
  <c r="B179" i="5"/>
  <c r="D179" i="5"/>
  <c r="B180" i="5"/>
  <c r="D180" i="5"/>
  <c r="B181" i="5"/>
  <c r="D181" i="5"/>
  <c r="B182" i="5"/>
  <c r="D182" i="5"/>
  <c r="B183" i="5"/>
  <c r="D183" i="5"/>
  <c r="B184" i="5"/>
  <c r="D184" i="5"/>
  <c r="B185" i="5"/>
  <c r="D185" i="5"/>
  <c r="B186" i="5"/>
  <c r="D186" i="5"/>
  <c r="B187" i="5"/>
  <c r="D187" i="5"/>
  <c r="B188" i="5"/>
  <c r="D188" i="5"/>
  <c r="B189" i="5"/>
  <c r="D189" i="5"/>
  <c r="B190" i="5"/>
  <c r="D190" i="5"/>
  <c r="B191" i="5"/>
  <c r="D191" i="5"/>
  <c r="B192" i="5"/>
  <c r="D192" i="5"/>
  <c r="B193" i="5"/>
  <c r="D193" i="5"/>
  <c r="B194" i="5"/>
  <c r="D194" i="5"/>
  <c r="B195" i="5"/>
  <c r="D195" i="5"/>
  <c r="B196" i="5"/>
  <c r="D196" i="5"/>
  <c r="B197" i="5"/>
  <c r="D197" i="5"/>
  <c r="B198" i="5"/>
  <c r="D198" i="5"/>
  <c r="B199" i="5"/>
  <c r="D199" i="5"/>
  <c r="B200" i="5"/>
  <c r="D200" i="5"/>
  <c r="B201" i="5"/>
  <c r="D201" i="5"/>
  <c r="B202" i="5"/>
  <c r="D202" i="5"/>
  <c r="B203" i="5"/>
  <c r="D203" i="5"/>
  <c r="B204" i="5"/>
  <c r="D204" i="5"/>
  <c r="B205" i="5"/>
  <c r="D205" i="5"/>
  <c r="B206" i="5"/>
  <c r="D206" i="5"/>
  <c r="B207" i="5"/>
  <c r="D207" i="5"/>
  <c r="B208" i="5"/>
  <c r="D208" i="5"/>
  <c r="B209" i="5"/>
  <c r="D209" i="5"/>
  <c r="B210" i="5"/>
  <c r="D210" i="5"/>
  <c r="B211" i="5"/>
  <c r="D211" i="5"/>
  <c r="B212" i="5"/>
  <c r="D212" i="5"/>
  <c r="B213" i="5"/>
  <c r="D213" i="5"/>
  <c r="B214" i="5"/>
  <c r="D214" i="5"/>
  <c r="B215" i="5"/>
  <c r="D215" i="5"/>
  <c r="B216" i="5"/>
  <c r="D216" i="5"/>
  <c r="B217" i="5"/>
  <c r="D217" i="5"/>
  <c r="B218" i="5"/>
  <c r="D218" i="5"/>
  <c r="B219" i="5"/>
  <c r="B220" i="5"/>
  <c r="D220" i="5"/>
  <c r="B221" i="5"/>
  <c r="D221" i="5"/>
  <c r="B222" i="5"/>
  <c r="D222" i="5"/>
  <c r="B223" i="5"/>
  <c r="B224" i="5"/>
  <c r="D224" i="5"/>
  <c r="B225" i="5"/>
  <c r="D225" i="5"/>
  <c r="B226" i="5"/>
  <c r="D226" i="5"/>
  <c r="B227" i="5"/>
  <c r="B228" i="5"/>
  <c r="D228" i="5"/>
  <c r="B229" i="5"/>
  <c r="D229" i="5"/>
  <c r="B230" i="5"/>
  <c r="D230" i="5"/>
  <c r="B231" i="5"/>
  <c r="D231" i="5"/>
  <c r="B232" i="5"/>
  <c r="D232" i="5"/>
  <c r="B233" i="5"/>
  <c r="D233" i="5"/>
  <c r="B234" i="5"/>
  <c r="D234" i="5"/>
  <c r="B235" i="5"/>
  <c r="B236" i="5"/>
  <c r="D236" i="5"/>
  <c r="B237" i="5"/>
  <c r="D237" i="5"/>
  <c r="B238" i="5"/>
  <c r="D238" i="5"/>
  <c r="B239" i="5"/>
  <c r="B240" i="5"/>
  <c r="D240" i="5"/>
  <c r="B241" i="5"/>
  <c r="D241" i="5"/>
  <c r="B242" i="5"/>
  <c r="D242" i="5"/>
  <c r="B243" i="5"/>
  <c r="D243" i="5"/>
  <c r="B244" i="5"/>
  <c r="D244" i="5"/>
  <c r="B245" i="5"/>
  <c r="D245" i="5"/>
  <c r="B246" i="5"/>
  <c r="D246" i="5"/>
  <c r="B247" i="5"/>
  <c r="D247" i="5"/>
  <c r="B248" i="5"/>
  <c r="D248" i="5"/>
  <c r="B249" i="5"/>
  <c r="D249" i="5"/>
  <c r="B251" i="5"/>
  <c r="D251" i="5"/>
  <c r="B252" i="5"/>
  <c r="D252" i="5"/>
  <c r="B253" i="5"/>
  <c r="D253" i="5"/>
  <c r="B254" i="5"/>
  <c r="D254" i="5"/>
  <c r="B255" i="5"/>
  <c r="D255" i="5"/>
  <c r="B256" i="5"/>
  <c r="D256" i="5"/>
  <c r="B257" i="5"/>
  <c r="D257" i="5"/>
  <c r="B258" i="5"/>
  <c r="D258" i="5"/>
  <c r="B259" i="5"/>
  <c r="D259" i="5"/>
  <c r="B260" i="5"/>
  <c r="D260" i="5"/>
  <c r="B261" i="5"/>
  <c r="D261" i="5"/>
  <c r="B262" i="5"/>
  <c r="D262" i="5"/>
  <c r="B263" i="5"/>
  <c r="D263" i="5"/>
  <c r="B264" i="5"/>
  <c r="D264" i="5"/>
  <c r="B265" i="5"/>
  <c r="D265" i="5"/>
  <c r="B266" i="5"/>
  <c r="D266" i="5"/>
  <c r="B267" i="5"/>
  <c r="D267" i="5"/>
  <c r="B268" i="5"/>
  <c r="D268" i="5"/>
  <c r="B269" i="5"/>
  <c r="D269" i="5"/>
  <c r="B270" i="5"/>
  <c r="D270" i="5"/>
  <c r="B271" i="5"/>
  <c r="D271" i="5"/>
  <c r="B272" i="5"/>
  <c r="D272" i="5"/>
  <c r="B273" i="5"/>
  <c r="D273" i="5"/>
  <c r="B274" i="5"/>
  <c r="D274" i="5"/>
  <c r="B275" i="5"/>
  <c r="D275" i="5"/>
  <c r="B276" i="5"/>
  <c r="D276" i="5"/>
  <c r="B277" i="5"/>
  <c r="D277" i="5"/>
  <c r="B278" i="5"/>
  <c r="D278" i="5"/>
  <c r="B279" i="5"/>
  <c r="D279" i="5"/>
  <c r="B280" i="5"/>
  <c r="D280" i="5"/>
  <c r="B281" i="5"/>
  <c r="D281" i="5"/>
  <c r="B282" i="5"/>
  <c r="D282" i="5"/>
  <c r="B283" i="5"/>
  <c r="D283" i="5"/>
  <c r="B284" i="5"/>
  <c r="B285" i="5"/>
  <c r="D285" i="5"/>
  <c r="B286" i="5"/>
  <c r="D286" i="5"/>
  <c r="B287" i="5"/>
  <c r="B288" i="5"/>
  <c r="D288" i="5"/>
  <c r="B289" i="5"/>
  <c r="D289" i="5"/>
  <c r="B290" i="5"/>
  <c r="D290" i="5"/>
  <c r="B291" i="5"/>
  <c r="D291" i="5"/>
  <c r="B293" i="5"/>
  <c r="B294" i="5"/>
  <c r="D294" i="5"/>
  <c r="B295" i="5"/>
  <c r="D295" i="5"/>
  <c r="B296" i="5"/>
  <c r="D296" i="5"/>
  <c r="B297" i="5"/>
  <c r="D297" i="5"/>
  <c r="B298" i="5"/>
  <c r="D298" i="5"/>
  <c r="B299" i="5"/>
  <c r="D299" i="5"/>
  <c r="B300" i="5"/>
  <c r="B301" i="5"/>
  <c r="B302" i="5"/>
  <c r="D302" i="5"/>
  <c r="B303" i="5"/>
  <c r="D303" i="5"/>
  <c r="B304" i="5"/>
  <c r="D304" i="5"/>
  <c r="B305" i="5"/>
  <c r="D305" i="5"/>
  <c r="B306" i="5"/>
  <c r="D306" i="5"/>
  <c r="B307" i="5"/>
  <c r="D307" i="5"/>
  <c r="B308" i="5"/>
  <c r="D308" i="5"/>
  <c r="B309" i="5"/>
  <c r="D309" i="5"/>
  <c r="B310" i="5"/>
  <c r="D310" i="5"/>
  <c r="B311" i="5"/>
  <c r="D311" i="5"/>
  <c r="B312" i="5"/>
  <c r="D312" i="5"/>
  <c r="B313" i="5"/>
  <c r="D313" i="5"/>
  <c r="B314" i="5"/>
  <c r="D314" i="5"/>
  <c r="B315" i="5"/>
  <c r="D315" i="5"/>
  <c r="B316" i="5"/>
  <c r="B317" i="5"/>
  <c r="D317" i="5"/>
  <c r="B318" i="5"/>
  <c r="D318" i="5"/>
  <c r="B319" i="5"/>
  <c r="D319" i="5"/>
  <c r="B320" i="5"/>
  <c r="D320" i="5"/>
  <c r="B321" i="5"/>
  <c r="D321" i="5"/>
  <c r="B322" i="5"/>
  <c r="C322" i="5"/>
  <c r="D322" i="5"/>
  <c r="B323" i="5"/>
  <c r="D323" i="5"/>
  <c r="B324" i="5"/>
  <c r="D324" i="5"/>
  <c r="B325" i="5"/>
  <c r="D325" i="5"/>
  <c r="B326" i="5"/>
  <c r="C326" i="5"/>
  <c r="B327" i="5"/>
  <c r="D327" i="5"/>
  <c r="B328" i="5"/>
  <c r="D328" i="5"/>
  <c r="B329" i="5"/>
  <c r="B330" i="5"/>
  <c r="C330" i="5"/>
  <c r="D330" i="5"/>
  <c r="B2" i="5"/>
  <c r="C45" i="5"/>
  <c r="C290" i="5"/>
  <c r="C217" i="5"/>
  <c r="C161" i="5"/>
  <c r="C113" i="5"/>
  <c r="C104" i="5"/>
  <c r="C96" i="5"/>
  <c r="C88" i="5"/>
  <c r="C323" i="5"/>
  <c r="C241" i="5"/>
  <c r="C177" i="5"/>
  <c r="C289" i="5"/>
  <c r="C232" i="5"/>
  <c r="C176" i="5"/>
  <c r="C136" i="5"/>
  <c r="C112" i="5"/>
  <c r="C103" i="5"/>
  <c r="C95" i="5"/>
  <c r="C87" i="5"/>
  <c r="C266" i="5"/>
  <c r="C209" i="5"/>
  <c r="C145" i="5"/>
  <c r="C273" i="5"/>
  <c r="C216" i="5"/>
  <c r="C168" i="5"/>
  <c r="C128" i="5"/>
  <c r="C313" i="5"/>
  <c r="C305" i="5"/>
  <c r="C297" i="5"/>
  <c r="C288" i="5"/>
  <c r="C280" i="5"/>
  <c r="C207" i="5"/>
  <c r="C199" i="5"/>
  <c r="C191" i="5"/>
  <c r="C183" i="5"/>
  <c r="C175" i="5"/>
  <c r="C167" i="5"/>
  <c r="C151" i="5"/>
  <c r="C143" i="5"/>
  <c r="C135" i="5"/>
  <c r="C127" i="5"/>
  <c r="C119" i="5"/>
  <c r="C111" i="5"/>
  <c r="C102" i="5"/>
  <c r="C86" i="5"/>
  <c r="C299" i="5"/>
  <c r="C249" i="5"/>
  <c r="C185" i="5"/>
  <c r="C121" i="5"/>
  <c r="C306" i="5"/>
  <c r="C257" i="5"/>
  <c r="C192" i="5"/>
  <c r="C144" i="5"/>
  <c r="C231" i="5"/>
  <c r="C328" i="5"/>
  <c r="C312" i="5"/>
  <c r="C296" i="5"/>
  <c r="C279" i="5"/>
  <c r="C271" i="5"/>
  <c r="C263" i="5"/>
  <c r="C255" i="5"/>
  <c r="C246" i="5"/>
  <c r="C238" i="5"/>
  <c r="C230" i="5"/>
  <c r="C222" i="5"/>
  <c r="C214" i="5"/>
  <c r="C206" i="5"/>
  <c r="C198" i="5"/>
  <c r="C190" i="5"/>
  <c r="C182" i="5"/>
  <c r="C174" i="5"/>
  <c r="C166" i="5"/>
  <c r="C158" i="5"/>
  <c r="C150" i="5"/>
  <c r="C142" i="5"/>
  <c r="C134" i="5"/>
  <c r="C126" i="5"/>
  <c r="C118" i="5"/>
  <c r="C110" i="5"/>
  <c r="C101" i="5"/>
  <c r="C93" i="5"/>
  <c r="C84" i="5"/>
  <c r="C307" i="5"/>
  <c r="C258" i="5"/>
  <c r="C193" i="5"/>
  <c r="C129" i="5"/>
  <c r="C298" i="5"/>
  <c r="C240" i="5"/>
  <c r="C208" i="5"/>
  <c r="C152" i="5"/>
  <c r="C321" i="5"/>
  <c r="C247" i="5"/>
  <c r="C254" i="5"/>
  <c r="C245" i="5"/>
  <c r="C237" i="5"/>
  <c r="C229" i="5"/>
  <c r="C221" i="5"/>
  <c r="C205" i="5"/>
  <c r="C189" i="5"/>
  <c r="C181" i="5"/>
  <c r="C173" i="5"/>
  <c r="C165" i="5"/>
  <c r="C157" i="5"/>
  <c r="C149" i="5"/>
  <c r="C141" i="5"/>
  <c r="C133" i="5"/>
  <c r="C125" i="5"/>
  <c r="C117" i="5"/>
  <c r="C109" i="5"/>
  <c r="C100" i="5"/>
  <c r="C92" i="5"/>
  <c r="C274" i="5"/>
  <c r="C201" i="5"/>
  <c r="C137" i="5"/>
  <c r="C281" i="5"/>
  <c r="C224" i="5"/>
  <c r="C160" i="5"/>
  <c r="C120" i="5"/>
  <c r="C256" i="5"/>
  <c r="C262" i="5"/>
  <c r="C318" i="5"/>
  <c r="C302" i="5"/>
  <c r="C285" i="5"/>
  <c r="C277" i="5"/>
  <c r="C269" i="5"/>
  <c r="C261" i="5"/>
  <c r="C253" i="5"/>
  <c r="C244" i="5"/>
  <c r="C236" i="5"/>
  <c r="C228" i="5"/>
  <c r="C220" i="5"/>
  <c r="C212" i="5"/>
  <c r="C204" i="5"/>
  <c r="C196" i="5"/>
  <c r="C188" i="5"/>
  <c r="C180" i="5"/>
  <c r="C172" i="5"/>
  <c r="C164" i="5"/>
  <c r="C156" i="5"/>
  <c r="C148" i="5"/>
  <c r="C140" i="5"/>
  <c r="C132" i="5"/>
  <c r="C124" i="5"/>
  <c r="C116" i="5"/>
  <c r="C108" i="5"/>
  <c r="C99" i="5"/>
  <c r="C91" i="5"/>
  <c r="C2" i="5"/>
  <c r="D2" i="5"/>
  <c r="C315" i="5"/>
  <c r="C233" i="5"/>
  <c r="C153" i="5"/>
  <c r="C265" i="5"/>
  <c r="C200" i="5"/>
  <c r="C272" i="5"/>
  <c r="C319" i="5"/>
  <c r="C303" i="5"/>
  <c r="C286" i="5"/>
  <c r="C278" i="5"/>
  <c r="C213" i="5"/>
  <c r="C317" i="5"/>
  <c r="C268" i="5"/>
  <c r="C252" i="5"/>
  <c r="C211" i="5"/>
  <c r="C203" i="5"/>
  <c r="C187" i="5"/>
  <c r="C139" i="5"/>
  <c r="C123" i="5"/>
  <c r="C115" i="5"/>
  <c r="C282" i="5"/>
  <c r="C225" i="5"/>
  <c r="C169" i="5"/>
  <c r="C314" i="5"/>
  <c r="C248" i="5"/>
  <c r="C184" i="5"/>
  <c r="C264" i="5"/>
  <c r="C327" i="5"/>
  <c r="C311" i="5"/>
  <c r="C295" i="5"/>
  <c r="C270" i="5"/>
  <c r="C197" i="5"/>
  <c r="C324" i="5"/>
  <c r="C308" i="5"/>
  <c r="C291" i="5"/>
  <c r="C283" i="5"/>
  <c r="C275" i="5"/>
  <c r="C267" i="5"/>
  <c r="C259" i="5"/>
  <c r="C251" i="5"/>
  <c r="C242" i="5"/>
  <c r="C234" i="5"/>
  <c r="C226" i="5"/>
  <c r="C218" i="5"/>
  <c r="C210" i="5"/>
  <c r="C202" i="5"/>
  <c r="C194" i="5"/>
  <c r="C186" i="5"/>
  <c r="C178" i="5"/>
  <c r="C170" i="5"/>
  <c r="C162" i="5"/>
  <c r="C154" i="5"/>
  <c r="C146" i="5"/>
  <c r="C138" i="5"/>
  <c r="C130" i="5"/>
  <c r="C122" i="5"/>
  <c r="C114" i="5"/>
  <c r="C106" i="5"/>
  <c r="C97" i="5"/>
  <c r="C89" i="5"/>
  <c r="C36" i="5"/>
  <c r="C57" i="5"/>
  <c r="C24" i="5"/>
  <c r="C68" i="5"/>
  <c r="C56" i="5"/>
  <c r="C81" i="5"/>
  <c r="C64" i="5"/>
  <c r="C33" i="5"/>
  <c r="C18" i="5"/>
  <c r="C80" i="5"/>
  <c r="C52" i="5"/>
  <c r="C16" i="5"/>
  <c r="C79" i="5"/>
  <c r="C61" i="5"/>
  <c r="C50" i="5"/>
  <c r="C40" i="5"/>
  <c r="C30" i="5"/>
  <c r="C14" i="5"/>
  <c r="C46" i="5"/>
  <c r="C75" i="5"/>
  <c r="C22" i="5"/>
  <c r="C44" i="5"/>
  <c r="C20" i="5"/>
  <c r="C53" i="5"/>
  <c r="C72" i="5"/>
  <c r="C3" i="5"/>
  <c r="C28" i="5"/>
  <c r="C76" i="5"/>
  <c r="C37" i="5"/>
  <c r="C9" i="5"/>
  <c r="C83" i="5"/>
  <c r="C67" i="5"/>
  <c r="C8" i="5"/>
  <c r="C7" i="5"/>
  <c r="C73" i="5"/>
  <c r="C43" i="5"/>
  <c r="C6" i="5"/>
  <c r="C62" i="5"/>
  <c r="C42" i="5"/>
  <c r="C32" i="5"/>
  <c r="C71" i="5"/>
  <c r="C78" i="5"/>
  <c r="C70" i="5"/>
  <c r="C60" i="5"/>
  <c r="C49" i="5"/>
  <c r="C39" i="5"/>
  <c r="C85" i="5"/>
  <c r="C77" i="5"/>
  <c r="C69" i="5"/>
  <c r="C58" i="5"/>
  <c r="C48" i="5"/>
  <c r="C38" i="5"/>
  <c r="C26" i="5"/>
  <c r="C10" i="5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  <c r="D2" i="4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O5" i="3"/>
  <c r="B65" i="3"/>
  <c r="C65" i="3"/>
  <c r="B3" i="3"/>
  <c r="C3" i="3"/>
  <c r="B63" i="4"/>
  <c r="C63" i="4"/>
  <c r="M2" i="4"/>
  <c r="M3" i="4"/>
  <c r="B88" i="4"/>
  <c r="C88" i="4"/>
  <c r="B90" i="4"/>
  <c r="C90" i="4"/>
  <c r="B94" i="4"/>
  <c r="C94" i="4"/>
  <c r="B119" i="4"/>
  <c r="C119" i="4"/>
  <c r="B128" i="4"/>
  <c r="C128" i="4"/>
  <c r="B144" i="4"/>
  <c r="C144" i="4"/>
  <c r="B152" i="4"/>
  <c r="C152" i="4"/>
  <c r="B166" i="4"/>
  <c r="C166" i="4"/>
  <c r="B167" i="4"/>
  <c r="C167" i="4"/>
  <c r="B192" i="4"/>
  <c r="C192" i="4"/>
  <c r="B194" i="4"/>
  <c r="C194" i="4"/>
  <c r="B257" i="4"/>
  <c r="C257" i="4"/>
  <c r="B267" i="4"/>
  <c r="C267" i="4"/>
  <c r="B271" i="4"/>
  <c r="C271" i="4"/>
  <c r="B323" i="4"/>
  <c r="C323" i="4"/>
  <c r="B326" i="4"/>
  <c r="C326" i="4"/>
  <c r="B347" i="4"/>
  <c r="C347" i="4"/>
  <c r="B348" i="4"/>
  <c r="C348" i="4"/>
  <c r="B357" i="4"/>
  <c r="C357" i="4"/>
  <c r="B379" i="4"/>
  <c r="C379" i="4"/>
  <c r="B384" i="4"/>
  <c r="C384" i="4"/>
  <c r="B403" i="4"/>
  <c r="C403" i="4"/>
  <c r="B404" i="4"/>
  <c r="C404" i="4"/>
  <c r="B456" i="4"/>
  <c r="C456" i="4"/>
  <c r="B474" i="4"/>
  <c r="C474" i="4"/>
  <c r="B520" i="4"/>
  <c r="C520" i="4"/>
  <c r="B521" i="4"/>
  <c r="C521" i="4"/>
  <c r="B522" i="4"/>
  <c r="C522" i="4"/>
  <c r="B64" i="4"/>
  <c r="C64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9" i="4"/>
  <c r="C89" i="4"/>
  <c r="B91" i="4"/>
  <c r="C91" i="4"/>
  <c r="B92" i="4"/>
  <c r="C92" i="4"/>
  <c r="B93" i="4"/>
  <c r="C93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B102" i="4"/>
  <c r="C102" i="4"/>
  <c r="B103" i="4"/>
  <c r="C103" i="4"/>
  <c r="B104" i="4"/>
  <c r="C104" i="4"/>
  <c r="B105" i="4"/>
  <c r="C105" i="4"/>
  <c r="B106" i="4"/>
  <c r="C106" i="4"/>
  <c r="B107" i="4"/>
  <c r="C107" i="4"/>
  <c r="B108" i="4"/>
  <c r="C108" i="4"/>
  <c r="B109" i="4"/>
  <c r="C109" i="4"/>
  <c r="B110" i="4"/>
  <c r="C110" i="4"/>
  <c r="B111" i="4"/>
  <c r="C111" i="4"/>
  <c r="B112" i="4"/>
  <c r="C112" i="4"/>
  <c r="B113" i="4"/>
  <c r="C113" i="4"/>
  <c r="B114" i="4"/>
  <c r="C114" i="4"/>
  <c r="B115" i="4"/>
  <c r="C115" i="4"/>
  <c r="B116" i="4"/>
  <c r="C116" i="4"/>
  <c r="B117" i="4"/>
  <c r="C117" i="4"/>
  <c r="B118" i="4"/>
  <c r="C118" i="4"/>
  <c r="B120" i="4"/>
  <c r="C120" i="4"/>
  <c r="B121" i="4"/>
  <c r="C121" i="4"/>
  <c r="B122" i="4"/>
  <c r="C122" i="4"/>
  <c r="B123" i="4"/>
  <c r="C123" i="4"/>
  <c r="B124" i="4"/>
  <c r="C124" i="4"/>
  <c r="B125" i="4"/>
  <c r="C125" i="4"/>
  <c r="B126" i="4"/>
  <c r="C126" i="4"/>
  <c r="B127" i="4"/>
  <c r="C127" i="4"/>
  <c r="B129" i="4"/>
  <c r="C129" i="4"/>
  <c r="B130" i="4"/>
  <c r="C130" i="4"/>
  <c r="B131" i="4"/>
  <c r="C131" i="4"/>
  <c r="B132" i="4"/>
  <c r="C132" i="4"/>
  <c r="B133" i="4"/>
  <c r="C133" i="4"/>
  <c r="B134" i="4"/>
  <c r="C134" i="4"/>
  <c r="B135" i="4"/>
  <c r="C135" i="4"/>
  <c r="B136" i="4"/>
  <c r="C136" i="4"/>
  <c r="B137" i="4"/>
  <c r="C137" i="4"/>
  <c r="B138" i="4"/>
  <c r="C138" i="4"/>
  <c r="B139" i="4"/>
  <c r="C139" i="4"/>
  <c r="B140" i="4"/>
  <c r="C140" i="4"/>
  <c r="B141" i="4"/>
  <c r="C141" i="4"/>
  <c r="B142" i="4"/>
  <c r="C142" i="4"/>
  <c r="B143" i="4"/>
  <c r="C143" i="4"/>
  <c r="B145" i="4"/>
  <c r="C145" i="4"/>
  <c r="B146" i="4"/>
  <c r="C146" i="4"/>
  <c r="B147" i="4"/>
  <c r="C147" i="4"/>
  <c r="B148" i="4"/>
  <c r="C148" i="4"/>
  <c r="B149" i="4"/>
  <c r="C149" i="4"/>
  <c r="B150" i="4"/>
  <c r="C150" i="4"/>
  <c r="B151" i="4"/>
  <c r="C151" i="4"/>
  <c r="B153" i="4"/>
  <c r="C153" i="4"/>
  <c r="B154" i="4"/>
  <c r="C154" i="4"/>
  <c r="B155" i="4"/>
  <c r="C155" i="4"/>
  <c r="B156" i="4"/>
  <c r="C156" i="4"/>
  <c r="B157" i="4"/>
  <c r="C157" i="4"/>
  <c r="B158" i="4"/>
  <c r="C158" i="4"/>
  <c r="B159" i="4"/>
  <c r="C159" i="4"/>
  <c r="B160" i="4"/>
  <c r="C160" i="4"/>
  <c r="B161" i="4"/>
  <c r="C161" i="4"/>
  <c r="B162" i="4"/>
  <c r="C162" i="4"/>
  <c r="B163" i="4"/>
  <c r="C163" i="4"/>
  <c r="B164" i="4"/>
  <c r="C164" i="4"/>
  <c r="B165" i="4"/>
  <c r="C165" i="4"/>
  <c r="B168" i="4"/>
  <c r="C168" i="4"/>
  <c r="B169" i="4"/>
  <c r="C169" i="4"/>
  <c r="B170" i="4"/>
  <c r="C170" i="4"/>
  <c r="B171" i="4"/>
  <c r="C171" i="4"/>
  <c r="B172" i="4"/>
  <c r="C172" i="4"/>
  <c r="B173" i="4"/>
  <c r="C173" i="4"/>
  <c r="B174" i="4"/>
  <c r="C174" i="4"/>
  <c r="B175" i="4"/>
  <c r="C175" i="4"/>
  <c r="B176" i="4"/>
  <c r="C176" i="4"/>
  <c r="B177" i="4"/>
  <c r="C177" i="4"/>
  <c r="B178" i="4"/>
  <c r="C178" i="4"/>
  <c r="B179" i="4"/>
  <c r="C179" i="4"/>
  <c r="B180" i="4"/>
  <c r="C180" i="4"/>
  <c r="B181" i="4"/>
  <c r="C181" i="4"/>
  <c r="B182" i="4"/>
  <c r="C182" i="4"/>
  <c r="B183" i="4"/>
  <c r="C183" i="4"/>
  <c r="B184" i="4"/>
  <c r="C184" i="4"/>
  <c r="B185" i="4"/>
  <c r="C185" i="4"/>
  <c r="B186" i="4"/>
  <c r="C186" i="4"/>
  <c r="B187" i="4"/>
  <c r="C187" i="4"/>
  <c r="B188" i="4"/>
  <c r="C188" i="4"/>
  <c r="B189" i="4"/>
  <c r="C189" i="4"/>
  <c r="B190" i="4"/>
  <c r="C190" i="4"/>
  <c r="B191" i="4"/>
  <c r="C191" i="4"/>
  <c r="B193" i="4"/>
  <c r="C193" i="4"/>
  <c r="B195" i="4"/>
  <c r="C195" i="4"/>
  <c r="B196" i="4"/>
  <c r="C196" i="4"/>
  <c r="B197" i="4"/>
  <c r="C197" i="4"/>
  <c r="B198" i="4"/>
  <c r="C198" i="4"/>
  <c r="B199" i="4"/>
  <c r="C199" i="4"/>
  <c r="B200" i="4"/>
  <c r="C200" i="4"/>
  <c r="B201" i="4"/>
  <c r="C201" i="4"/>
  <c r="B202" i="4"/>
  <c r="C202" i="4"/>
  <c r="B203" i="4"/>
  <c r="C203" i="4"/>
  <c r="B204" i="4"/>
  <c r="C204" i="4"/>
  <c r="B205" i="4"/>
  <c r="C205" i="4"/>
  <c r="B206" i="4"/>
  <c r="C206" i="4"/>
  <c r="B207" i="4"/>
  <c r="C207" i="4"/>
  <c r="B208" i="4"/>
  <c r="C208" i="4"/>
  <c r="B209" i="4"/>
  <c r="C209" i="4"/>
  <c r="B210" i="4"/>
  <c r="C210" i="4"/>
  <c r="B211" i="4"/>
  <c r="C211" i="4"/>
  <c r="B212" i="4"/>
  <c r="C212" i="4"/>
  <c r="B213" i="4"/>
  <c r="C213" i="4"/>
  <c r="B214" i="4"/>
  <c r="C214" i="4"/>
  <c r="B215" i="4"/>
  <c r="C215" i="4"/>
  <c r="B216" i="4"/>
  <c r="C216" i="4"/>
  <c r="B217" i="4"/>
  <c r="C217" i="4"/>
  <c r="B218" i="4"/>
  <c r="C218" i="4"/>
  <c r="B219" i="4"/>
  <c r="C219" i="4"/>
  <c r="B220" i="4"/>
  <c r="C220" i="4"/>
  <c r="B222" i="4"/>
  <c r="C222" i="4"/>
  <c r="B223" i="4"/>
  <c r="C223" i="4"/>
  <c r="B224" i="4"/>
  <c r="C224" i="4"/>
  <c r="B225" i="4"/>
  <c r="C225" i="4"/>
  <c r="B226" i="4"/>
  <c r="C226" i="4"/>
  <c r="B227" i="4"/>
  <c r="C227" i="4"/>
  <c r="B228" i="4"/>
  <c r="C228" i="4"/>
  <c r="B229" i="4"/>
  <c r="C229" i="4"/>
  <c r="B230" i="4"/>
  <c r="C230" i="4"/>
  <c r="B231" i="4"/>
  <c r="C231" i="4"/>
  <c r="B232" i="4"/>
  <c r="C232" i="4"/>
  <c r="B233" i="4"/>
  <c r="C233" i="4"/>
  <c r="B234" i="4"/>
  <c r="C234" i="4"/>
  <c r="B235" i="4"/>
  <c r="C235" i="4"/>
  <c r="B236" i="4"/>
  <c r="C236" i="4"/>
  <c r="B237" i="4"/>
  <c r="C237" i="4"/>
  <c r="B238" i="4"/>
  <c r="C238" i="4"/>
  <c r="B239" i="4"/>
  <c r="C239" i="4"/>
  <c r="B240" i="4"/>
  <c r="C240" i="4"/>
  <c r="B241" i="4"/>
  <c r="C241" i="4"/>
  <c r="B242" i="4"/>
  <c r="C242" i="4"/>
  <c r="B243" i="4"/>
  <c r="C243" i="4"/>
  <c r="B244" i="4"/>
  <c r="C244" i="4"/>
  <c r="B245" i="4"/>
  <c r="C245" i="4"/>
  <c r="B246" i="4"/>
  <c r="C246" i="4"/>
  <c r="B247" i="4"/>
  <c r="C247" i="4"/>
  <c r="B248" i="4"/>
  <c r="C248" i="4"/>
  <c r="B249" i="4"/>
  <c r="C249" i="4"/>
  <c r="B250" i="4"/>
  <c r="C250" i="4"/>
  <c r="B251" i="4"/>
  <c r="C251" i="4"/>
  <c r="B252" i="4"/>
  <c r="C252" i="4"/>
  <c r="B253" i="4"/>
  <c r="C253" i="4"/>
  <c r="B254" i="4"/>
  <c r="C254" i="4"/>
  <c r="B255" i="4"/>
  <c r="C255" i="4"/>
  <c r="B256" i="4"/>
  <c r="C256" i="4"/>
  <c r="B258" i="4"/>
  <c r="C258" i="4"/>
  <c r="B259" i="4"/>
  <c r="C259" i="4"/>
  <c r="B260" i="4"/>
  <c r="C260" i="4"/>
  <c r="B261" i="4"/>
  <c r="C261" i="4"/>
  <c r="B262" i="4"/>
  <c r="C262" i="4"/>
  <c r="B263" i="4"/>
  <c r="C263" i="4"/>
  <c r="B264" i="4"/>
  <c r="C264" i="4"/>
  <c r="B265" i="4"/>
  <c r="C265" i="4"/>
  <c r="B266" i="4"/>
  <c r="C266" i="4"/>
  <c r="B268" i="4"/>
  <c r="C268" i="4"/>
  <c r="B269" i="4"/>
  <c r="C269" i="4"/>
  <c r="B270" i="4"/>
  <c r="C270" i="4"/>
  <c r="B272" i="4"/>
  <c r="C272" i="4"/>
  <c r="B273" i="4"/>
  <c r="C273" i="4"/>
  <c r="B274" i="4"/>
  <c r="C274" i="4"/>
  <c r="B275" i="4"/>
  <c r="C275" i="4"/>
  <c r="B276" i="4"/>
  <c r="C276" i="4"/>
  <c r="B277" i="4"/>
  <c r="C277" i="4"/>
  <c r="B278" i="4"/>
  <c r="C278" i="4"/>
  <c r="B279" i="4"/>
  <c r="C279" i="4"/>
  <c r="B280" i="4"/>
  <c r="C280" i="4"/>
  <c r="B281" i="4"/>
  <c r="C281" i="4"/>
  <c r="B282" i="4"/>
  <c r="C282" i="4"/>
  <c r="B283" i="4"/>
  <c r="C283" i="4"/>
  <c r="B284" i="4"/>
  <c r="C284" i="4"/>
  <c r="B285" i="4"/>
  <c r="C285" i="4"/>
  <c r="B286" i="4"/>
  <c r="C286" i="4"/>
  <c r="B287" i="4"/>
  <c r="C287" i="4"/>
  <c r="B288" i="4"/>
  <c r="C288" i="4"/>
  <c r="B289" i="4"/>
  <c r="C289" i="4"/>
  <c r="B290" i="4"/>
  <c r="C290" i="4"/>
  <c r="B291" i="4"/>
  <c r="C291" i="4"/>
  <c r="B292" i="4"/>
  <c r="C292" i="4"/>
  <c r="B293" i="4"/>
  <c r="C293" i="4"/>
  <c r="B294" i="4"/>
  <c r="C294" i="4"/>
  <c r="B295" i="4"/>
  <c r="C295" i="4"/>
  <c r="B296" i="4"/>
  <c r="C296" i="4"/>
  <c r="B297" i="4"/>
  <c r="C297" i="4"/>
  <c r="B298" i="4"/>
  <c r="C298" i="4"/>
  <c r="B299" i="4"/>
  <c r="C299" i="4"/>
  <c r="B300" i="4"/>
  <c r="C300" i="4"/>
  <c r="B301" i="4"/>
  <c r="C301" i="4"/>
  <c r="B302" i="4"/>
  <c r="C302" i="4"/>
  <c r="B303" i="4"/>
  <c r="C303" i="4"/>
  <c r="B304" i="4"/>
  <c r="C304" i="4"/>
  <c r="B305" i="4"/>
  <c r="C305" i="4"/>
  <c r="B306" i="4"/>
  <c r="C306" i="4"/>
  <c r="B307" i="4"/>
  <c r="C307" i="4"/>
  <c r="B308" i="4"/>
  <c r="C308" i="4"/>
  <c r="B309" i="4"/>
  <c r="C309" i="4"/>
  <c r="B310" i="4"/>
  <c r="C310" i="4"/>
  <c r="B311" i="4"/>
  <c r="C311" i="4"/>
  <c r="B312" i="4"/>
  <c r="C312" i="4"/>
  <c r="B313" i="4"/>
  <c r="C313" i="4"/>
  <c r="B314" i="4"/>
  <c r="C314" i="4"/>
  <c r="B315" i="4"/>
  <c r="C315" i="4"/>
  <c r="B316" i="4"/>
  <c r="C316" i="4"/>
  <c r="B317" i="4"/>
  <c r="C317" i="4"/>
  <c r="B318" i="4"/>
  <c r="C318" i="4"/>
  <c r="B319" i="4"/>
  <c r="C319" i="4"/>
  <c r="B320" i="4"/>
  <c r="C320" i="4"/>
  <c r="B321" i="4"/>
  <c r="C321" i="4"/>
  <c r="B322" i="4"/>
  <c r="C322" i="4"/>
  <c r="B324" i="4"/>
  <c r="C324" i="4"/>
  <c r="B325" i="4"/>
  <c r="C325" i="4"/>
  <c r="B327" i="4"/>
  <c r="C327" i="4"/>
  <c r="B328" i="4"/>
  <c r="C328" i="4"/>
  <c r="B330" i="4"/>
  <c r="C330" i="4"/>
  <c r="B332" i="4"/>
  <c r="C332" i="4"/>
  <c r="B333" i="4"/>
  <c r="C333" i="4"/>
  <c r="B334" i="4"/>
  <c r="C334" i="4"/>
  <c r="B335" i="4"/>
  <c r="C335" i="4"/>
  <c r="B336" i="4"/>
  <c r="C336" i="4"/>
  <c r="B337" i="4"/>
  <c r="C337" i="4"/>
  <c r="B338" i="4"/>
  <c r="C338" i="4"/>
  <c r="B339" i="4"/>
  <c r="C339" i="4"/>
  <c r="B340" i="4"/>
  <c r="C340" i="4"/>
  <c r="B341" i="4"/>
  <c r="C341" i="4"/>
  <c r="B342" i="4"/>
  <c r="C342" i="4"/>
  <c r="B343" i="4"/>
  <c r="C343" i="4"/>
  <c r="B344" i="4"/>
  <c r="C344" i="4"/>
  <c r="B345" i="4"/>
  <c r="C345" i="4"/>
  <c r="B346" i="4"/>
  <c r="C346" i="4"/>
  <c r="B349" i="4"/>
  <c r="C349" i="4"/>
  <c r="B350" i="4"/>
  <c r="C350" i="4"/>
  <c r="B351" i="4"/>
  <c r="C351" i="4"/>
  <c r="B352" i="4"/>
  <c r="C352" i="4"/>
  <c r="B353" i="4"/>
  <c r="C353" i="4"/>
  <c r="B354" i="4"/>
  <c r="C354" i="4"/>
  <c r="B355" i="4"/>
  <c r="C355" i="4"/>
  <c r="B356" i="4"/>
  <c r="C356" i="4"/>
  <c r="B358" i="4"/>
  <c r="C358" i="4"/>
  <c r="B359" i="4"/>
  <c r="C359" i="4"/>
  <c r="B360" i="4"/>
  <c r="C360" i="4"/>
  <c r="B361" i="4"/>
  <c r="C361" i="4"/>
  <c r="B362" i="4"/>
  <c r="C362" i="4"/>
  <c r="B363" i="4"/>
  <c r="C363" i="4"/>
  <c r="B364" i="4"/>
  <c r="C364" i="4"/>
  <c r="B365" i="4"/>
  <c r="C365" i="4"/>
  <c r="B366" i="4"/>
  <c r="C366" i="4"/>
  <c r="B367" i="4"/>
  <c r="C367" i="4"/>
  <c r="B368" i="4"/>
  <c r="C368" i="4"/>
  <c r="B369" i="4"/>
  <c r="C369" i="4"/>
  <c r="B370" i="4"/>
  <c r="C370" i="4"/>
  <c r="B371" i="4"/>
  <c r="C371" i="4"/>
  <c r="B372" i="4"/>
  <c r="C372" i="4"/>
  <c r="B373" i="4"/>
  <c r="C373" i="4"/>
  <c r="B374" i="4"/>
  <c r="C374" i="4"/>
  <c r="B375" i="4"/>
  <c r="C375" i="4"/>
  <c r="B376" i="4"/>
  <c r="C376" i="4"/>
  <c r="B377" i="4"/>
  <c r="C377" i="4"/>
  <c r="B378" i="4"/>
  <c r="C378" i="4"/>
  <c r="B380" i="4"/>
  <c r="C380" i="4"/>
  <c r="B381" i="4"/>
  <c r="C381" i="4"/>
  <c r="B382" i="4"/>
  <c r="C382" i="4"/>
  <c r="B383" i="4"/>
  <c r="C383" i="4"/>
  <c r="B385" i="4"/>
  <c r="C385" i="4"/>
  <c r="B386" i="4"/>
  <c r="C386" i="4"/>
  <c r="B387" i="4"/>
  <c r="C387" i="4"/>
  <c r="B388" i="4"/>
  <c r="C388" i="4"/>
  <c r="B389" i="4"/>
  <c r="C389" i="4"/>
  <c r="B390" i="4"/>
  <c r="C390" i="4"/>
  <c r="B391" i="4"/>
  <c r="C391" i="4"/>
  <c r="B392" i="4"/>
  <c r="C392" i="4"/>
  <c r="B393" i="4"/>
  <c r="C393" i="4"/>
  <c r="B394" i="4"/>
  <c r="C394" i="4"/>
  <c r="B395" i="4"/>
  <c r="C395" i="4"/>
  <c r="B396" i="4"/>
  <c r="C396" i="4"/>
  <c r="B397" i="4"/>
  <c r="C397" i="4"/>
  <c r="B398" i="4"/>
  <c r="C398" i="4"/>
  <c r="B399" i="4"/>
  <c r="C399" i="4"/>
  <c r="B400" i="4"/>
  <c r="C400" i="4"/>
  <c r="B401" i="4"/>
  <c r="C401" i="4"/>
  <c r="B402" i="4"/>
  <c r="C402" i="4"/>
  <c r="B405" i="4"/>
  <c r="C405" i="4"/>
  <c r="B406" i="4"/>
  <c r="C406" i="4"/>
  <c r="B407" i="4"/>
  <c r="C407" i="4"/>
  <c r="B408" i="4"/>
  <c r="C408" i="4"/>
  <c r="B409" i="4"/>
  <c r="C409" i="4"/>
  <c r="B410" i="4"/>
  <c r="C410" i="4"/>
  <c r="B411" i="4"/>
  <c r="C411" i="4"/>
  <c r="B412" i="4"/>
  <c r="C412" i="4"/>
  <c r="B413" i="4"/>
  <c r="C413" i="4"/>
  <c r="B414" i="4"/>
  <c r="C414" i="4"/>
  <c r="B415" i="4"/>
  <c r="C415" i="4"/>
  <c r="B416" i="4"/>
  <c r="C416" i="4"/>
  <c r="B417" i="4"/>
  <c r="C417" i="4"/>
  <c r="B418" i="4"/>
  <c r="C418" i="4"/>
  <c r="B419" i="4"/>
  <c r="C419" i="4"/>
  <c r="B420" i="4"/>
  <c r="C420" i="4"/>
  <c r="B421" i="4"/>
  <c r="C421" i="4"/>
  <c r="B422" i="4"/>
  <c r="C422" i="4"/>
  <c r="B423" i="4"/>
  <c r="C423" i="4"/>
  <c r="B424" i="4"/>
  <c r="C424" i="4"/>
  <c r="B425" i="4"/>
  <c r="C425" i="4"/>
  <c r="B426" i="4"/>
  <c r="C426" i="4"/>
  <c r="B427" i="4"/>
  <c r="C427" i="4"/>
  <c r="B428" i="4"/>
  <c r="C428" i="4"/>
  <c r="B429" i="4"/>
  <c r="C429" i="4"/>
  <c r="B430" i="4"/>
  <c r="C430" i="4"/>
  <c r="B431" i="4"/>
  <c r="C431" i="4"/>
  <c r="B432" i="4"/>
  <c r="C432" i="4"/>
  <c r="B433" i="4"/>
  <c r="C433" i="4"/>
  <c r="B434" i="4"/>
  <c r="C434" i="4"/>
  <c r="B435" i="4"/>
  <c r="C435" i="4"/>
  <c r="B436" i="4"/>
  <c r="C436" i="4"/>
  <c r="B437" i="4"/>
  <c r="C437" i="4"/>
  <c r="B438" i="4"/>
  <c r="C438" i="4"/>
  <c r="B439" i="4"/>
  <c r="C439" i="4"/>
  <c r="B440" i="4"/>
  <c r="C440" i="4"/>
  <c r="B441" i="4"/>
  <c r="C441" i="4"/>
  <c r="B442" i="4"/>
  <c r="C442" i="4"/>
  <c r="B443" i="4"/>
  <c r="C443" i="4"/>
  <c r="B444" i="4"/>
  <c r="C444" i="4"/>
  <c r="B445" i="4"/>
  <c r="C445" i="4"/>
  <c r="B446" i="4"/>
  <c r="C446" i="4"/>
  <c r="B447" i="4"/>
  <c r="C447" i="4"/>
  <c r="B448" i="4"/>
  <c r="C448" i="4"/>
  <c r="B449" i="4"/>
  <c r="C449" i="4"/>
  <c r="B450" i="4"/>
  <c r="C450" i="4"/>
  <c r="B451" i="4"/>
  <c r="C451" i="4"/>
  <c r="B452" i="4"/>
  <c r="C452" i="4"/>
  <c r="B453" i="4"/>
  <c r="C453" i="4"/>
  <c r="B454" i="4"/>
  <c r="C454" i="4"/>
  <c r="B455" i="4"/>
  <c r="C455" i="4"/>
  <c r="B457" i="4"/>
  <c r="C457" i="4"/>
  <c r="B458" i="4"/>
  <c r="C458" i="4"/>
  <c r="B459" i="4"/>
  <c r="C459" i="4"/>
  <c r="B460" i="4"/>
  <c r="C460" i="4"/>
  <c r="B461" i="4"/>
  <c r="C461" i="4"/>
  <c r="B462" i="4"/>
  <c r="C462" i="4"/>
  <c r="B463" i="4"/>
  <c r="C463" i="4"/>
  <c r="B464" i="4"/>
  <c r="C464" i="4"/>
  <c r="B465" i="4"/>
  <c r="C465" i="4"/>
  <c r="B466" i="4"/>
  <c r="C466" i="4"/>
  <c r="B467" i="4"/>
  <c r="C467" i="4"/>
  <c r="B468" i="4"/>
  <c r="C468" i="4"/>
  <c r="B469" i="4"/>
  <c r="C469" i="4"/>
  <c r="B470" i="4"/>
  <c r="C470" i="4"/>
  <c r="B471" i="4"/>
  <c r="C471" i="4"/>
  <c r="B472" i="4"/>
  <c r="C472" i="4"/>
  <c r="B473" i="4"/>
  <c r="C473" i="4"/>
  <c r="B475" i="4"/>
  <c r="C475" i="4"/>
  <c r="B476" i="4"/>
  <c r="C476" i="4"/>
  <c r="B477" i="4"/>
  <c r="C477" i="4"/>
  <c r="B478" i="4"/>
  <c r="C478" i="4"/>
  <c r="B479" i="4"/>
  <c r="C479" i="4"/>
  <c r="B480" i="4"/>
  <c r="C480" i="4"/>
  <c r="B481" i="4"/>
  <c r="C481" i="4"/>
  <c r="B482" i="4"/>
  <c r="C482" i="4"/>
  <c r="B483" i="4"/>
  <c r="C483" i="4"/>
  <c r="B484" i="4"/>
  <c r="C484" i="4"/>
  <c r="B485" i="4"/>
  <c r="C485" i="4"/>
  <c r="B486" i="4"/>
  <c r="C486" i="4"/>
  <c r="B487" i="4"/>
  <c r="C487" i="4"/>
  <c r="B488" i="4"/>
  <c r="C488" i="4"/>
  <c r="B489" i="4"/>
  <c r="C489" i="4"/>
  <c r="B490" i="4"/>
  <c r="C490" i="4"/>
  <c r="B491" i="4"/>
  <c r="C491" i="4"/>
  <c r="B492" i="4"/>
  <c r="C492" i="4"/>
  <c r="B493" i="4"/>
  <c r="C493" i="4"/>
  <c r="B494" i="4"/>
  <c r="C494" i="4"/>
  <c r="B495" i="4"/>
  <c r="C495" i="4"/>
  <c r="B496" i="4"/>
  <c r="C496" i="4"/>
  <c r="B497" i="4"/>
  <c r="C497" i="4"/>
  <c r="B498" i="4"/>
  <c r="C498" i="4"/>
  <c r="B499" i="4"/>
  <c r="C499" i="4"/>
  <c r="B500" i="4"/>
  <c r="C500" i="4"/>
  <c r="B501" i="4"/>
  <c r="C501" i="4"/>
  <c r="B502" i="4"/>
  <c r="C502" i="4"/>
  <c r="B503" i="4"/>
  <c r="C503" i="4"/>
  <c r="B504" i="4"/>
  <c r="C504" i="4"/>
  <c r="B505" i="4"/>
  <c r="C505" i="4"/>
  <c r="B506" i="4"/>
  <c r="C506" i="4"/>
  <c r="B507" i="4"/>
  <c r="C507" i="4"/>
  <c r="B508" i="4"/>
  <c r="C508" i="4"/>
  <c r="B509" i="4"/>
  <c r="C509" i="4"/>
  <c r="B510" i="4"/>
  <c r="C510" i="4"/>
  <c r="B511" i="4"/>
  <c r="C511" i="4"/>
  <c r="B512" i="4"/>
  <c r="C512" i="4"/>
  <c r="B513" i="4"/>
  <c r="C513" i="4"/>
  <c r="B514" i="4"/>
  <c r="C514" i="4"/>
  <c r="B515" i="4"/>
  <c r="C515" i="4"/>
  <c r="B516" i="4"/>
  <c r="C516" i="4"/>
  <c r="B517" i="4"/>
  <c r="C517" i="4"/>
  <c r="B518" i="4"/>
  <c r="C518" i="4"/>
  <c r="B519" i="4"/>
  <c r="C519" i="4"/>
  <c r="B523" i="4"/>
  <c r="C523" i="4"/>
  <c r="B524" i="4"/>
  <c r="C524" i="4"/>
  <c r="B525" i="4"/>
  <c r="C525" i="4"/>
  <c r="B526" i="4"/>
  <c r="C526" i="4"/>
  <c r="B527" i="4"/>
  <c r="C527" i="4"/>
  <c r="B528" i="4"/>
  <c r="C528" i="4"/>
  <c r="B529" i="4"/>
  <c r="C529" i="4"/>
  <c r="B530" i="4"/>
  <c r="C530" i="4"/>
  <c r="B531" i="4"/>
  <c r="C531" i="4"/>
  <c r="B4" i="3"/>
  <c r="C4" i="3"/>
  <c r="B5" i="3"/>
  <c r="C5" i="3"/>
  <c r="B6" i="3"/>
  <c r="C6" i="3"/>
  <c r="B7" i="3"/>
  <c r="C7" i="3"/>
  <c r="B8" i="3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L2" i="3"/>
  <c r="M2" i="3"/>
  <c r="B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B368" i="3"/>
  <c r="C368" i="3"/>
  <c r="B369" i="3"/>
  <c r="C369" i="3"/>
  <c r="B370" i="3"/>
  <c r="C370" i="3"/>
  <c r="B371" i="3"/>
  <c r="C371" i="3"/>
  <c r="B372" i="3"/>
  <c r="C372" i="3"/>
  <c r="B373" i="3"/>
  <c r="C373" i="3"/>
  <c r="B374" i="3"/>
  <c r="C374" i="3"/>
  <c r="B375" i="3"/>
  <c r="C375" i="3"/>
  <c r="B376" i="3"/>
  <c r="C376" i="3"/>
  <c r="B377" i="3"/>
  <c r="C377" i="3"/>
  <c r="B378" i="3"/>
  <c r="C378" i="3"/>
  <c r="B379" i="3"/>
  <c r="C379" i="3"/>
  <c r="B380" i="3"/>
  <c r="C380" i="3"/>
  <c r="B381" i="3"/>
  <c r="C381" i="3"/>
  <c r="B382" i="3"/>
  <c r="C382" i="3"/>
  <c r="B383" i="3"/>
  <c r="C383" i="3"/>
  <c r="B384" i="3"/>
  <c r="C384" i="3"/>
  <c r="B385" i="3"/>
  <c r="C385" i="3"/>
  <c r="B386" i="3"/>
  <c r="C386" i="3"/>
  <c r="B387" i="3"/>
  <c r="C387" i="3"/>
  <c r="B388" i="3"/>
  <c r="C388" i="3"/>
  <c r="B389" i="3"/>
  <c r="C389" i="3"/>
  <c r="B390" i="3"/>
  <c r="C390" i="3"/>
  <c r="B391" i="3"/>
  <c r="C391" i="3"/>
  <c r="B392" i="3"/>
  <c r="C392" i="3"/>
  <c r="B393" i="3"/>
  <c r="C393" i="3"/>
  <c r="B394" i="3"/>
  <c r="C394" i="3"/>
  <c r="B395" i="3"/>
  <c r="C395" i="3"/>
  <c r="B396" i="3"/>
  <c r="C396" i="3"/>
  <c r="B397" i="3"/>
  <c r="C397" i="3"/>
  <c r="B398" i="3"/>
  <c r="C398" i="3"/>
  <c r="B399" i="3"/>
  <c r="C399" i="3"/>
  <c r="B400" i="3"/>
  <c r="C400" i="3"/>
  <c r="B401" i="3"/>
  <c r="C401" i="3"/>
  <c r="B402" i="3"/>
  <c r="C402" i="3"/>
  <c r="B403" i="3"/>
  <c r="C403" i="3"/>
  <c r="B404" i="3"/>
  <c r="C404" i="3"/>
  <c r="B405" i="3"/>
  <c r="C405" i="3"/>
  <c r="B406" i="3"/>
  <c r="C406" i="3"/>
  <c r="B407" i="3"/>
  <c r="C407" i="3"/>
  <c r="B408" i="3"/>
  <c r="C408" i="3"/>
  <c r="B409" i="3"/>
  <c r="C409" i="3"/>
  <c r="B410" i="3"/>
  <c r="C410" i="3"/>
  <c r="B411" i="3"/>
  <c r="C411" i="3"/>
  <c r="B412" i="3"/>
  <c r="C412" i="3"/>
  <c r="B413" i="3"/>
  <c r="C413" i="3"/>
  <c r="B414" i="3"/>
  <c r="C414" i="3"/>
  <c r="B415" i="3"/>
  <c r="C415" i="3"/>
  <c r="B416" i="3"/>
  <c r="C416" i="3"/>
  <c r="B417" i="3"/>
  <c r="C417" i="3"/>
  <c r="B418" i="3"/>
  <c r="C418" i="3"/>
  <c r="B419" i="3"/>
  <c r="C419" i="3"/>
  <c r="B420" i="3"/>
  <c r="C420" i="3"/>
  <c r="B421" i="3"/>
  <c r="C421" i="3"/>
  <c r="B422" i="3"/>
  <c r="C422" i="3"/>
  <c r="B423" i="3"/>
  <c r="C423" i="3"/>
  <c r="B424" i="3"/>
  <c r="C424" i="3"/>
  <c r="B425" i="3"/>
  <c r="C425" i="3"/>
  <c r="B426" i="3"/>
  <c r="C426" i="3"/>
  <c r="B427" i="3"/>
  <c r="C427" i="3"/>
  <c r="B428" i="3"/>
  <c r="C428" i="3"/>
  <c r="B429" i="3"/>
  <c r="C429" i="3"/>
  <c r="B430" i="3"/>
  <c r="C430" i="3"/>
  <c r="B431" i="3"/>
  <c r="C431" i="3"/>
  <c r="B432" i="3"/>
  <c r="C432" i="3"/>
  <c r="B433" i="3"/>
  <c r="C433" i="3"/>
  <c r="B434" i="3"/>
  <c r="C434" i="3"/>
  <c r="B435" i="3"/>
  <c r="C435" i="3"/>
  <c r="B436" i="3"/>
  <c r="C436" i="3"/>
  <c r="B437" i="3"/>
  <c r="C437" i="3"/>
  <c r="B438" i="3"/>
  <c r="C438" i="3"/>
  <c r="B439" i="3"/>
  <c r="C439" i="3"/>
  <c r="B440" i="3"/>
  <c r="C440" i="3"/>
  <c r="B441" i="3"/>
  <c r="C441" i="3"/>
  <c r="B442" i="3"/>
  <c r="C442" i="3"/>
  <c r="B443" i="3"/>
  <c r="C443" i="3"/>
  <c r="B444" i="3"/>
  <c r="C444" i="3"/>
  <c r="B445" i="3"/>
  <c r="C445" i="3"/>
  <c r="B446" i="3"/>
  <c r="C446" i="3"/>
  <c r="B447" i="3"/>
  <c r="C447" i="3"/>
  <c r="B448" i="3"/>
  <c r="C448" i="3"/>
  <c r="B449" i="3"/>
  <c r="C449" i="3"/>
  <c r="B450" i="3"/>
  <c r="C450" i="3"/>
  <c r="B451" i="3"/>
  <c r="C451" i="3"/>
  <c r="B452" i="3"/>
  <c r="C452" i="3"/>
  <c r="B453" i="3"/>
  <c r="C453" i="3"/>
  <c r="B454" i="3"/>
  <c r="C454" i="3"/>
  <c r="B455" i="3"/>
  <c r="C455" i="3"/>
  <c r="B456" i="3"/>
  <c r="C456" i="3"/>
  <c r="B457" i="3"/>
  <c r="C457" i="3"/>
  <c r="B458" i="3"/>
  <c r="C458" i="3"/>
  <c r="B459" i="3"/>
  <c r="C459" i="3"/>
  <c r="B460" i="3"/>
  <c r="C460" i="3"/>
  <c r="B461" i="3"/>
  <c r="C461" i="3"/>
  <c r="B462" i="3"/>
  <c r="C462" i="3"/>
  <c r="B463" i="3"/>
  <c r="C463" i="3"/>
  <c r="B464" i="3"/>
  <c r="C464" i="3"/>
  <c r="B465" i="3"/>
  <c r="C465" i="3"/>
  <c r="B466" i="3"/>
  <c r="C466" i="3"/>
  <c r="B467" i="3"/>
  <c r="C467" i="3"/>
  <c r="B468" i="3"/>
  <c r="C468" i="3"/>
  <c r="B469" i="3"/>
  <c r="C469" i="3"/>
  <c r="B470" i="3"/>
  <c r="C470" i="3"/>
  <c r="B471" i="3"/>
  <c r="C471" i="3"/>
  <c r="B472" i="3"/>
  <c r="C472" i="3"/>
  <c r="B473" i="3"/>
  <c r="C473" i="3"/>
  <c r="B474" i="3"/>
  <c r="C474" i="3"/>
  <c r="B475" i="3"/>
  <c r="C475" i="3"/>
  <c r="B476" i="3"/>
  <c r="C476" i="3"/>
  <c r="B477" i="3"/>
  <c r="C477" i="3"/>
  <c r="B478" i="3"/>
  <c r="C478" i="3"/>
  <c r="B479" i="3"/>
  <c r="C479" i="3"/>
  <c r="B480" i="3"/>
  <c r="C480" i="3"/>
  <c r="B481" i="3"/>
  <c r="C481" i="3"/>
  <c r="B482" i="3"/>
  <c r="C482" i="3"/>
  <c r="B483" i="3"/>
  <c r="C483" i="3"/>
  <c r="B484" i="3"/>
  <c r="C484" i="3"/>
  <c r="B485" i="3"/>
  <c r="C485" i="3"/>
  <c r="B486" i="3"/>
  <c r="C486" i="3"/>
  <c r="B487" i="3"/>
  <c r="C487" i="3"/>
  <c r="B488" i="3"/>
  <c r="C488" i="3"/>
  <c r="B489" i="3"/>
  <c r="C489" i="3"/>
  <c r="B490" i="3"/>
  <c r="C490" i="3"/>
  <c r="B491" i="3"/>
  <c r="C491" i="3"/>
  <c r="B492" i="3"/>
  <c r="C492" i="3"/>
  <c r="B493" i="3"/>
  <c r="C493" i="3"/>
  <c r="B494" i="3"/>
  <c r="C494" i="3"/>
  <c r="B495" i="3"/>
  <c r="C495" i="3"/>
  <c r="B496" i="3"/>
  <c r="C496" i="3"/>
  <c r="B497" i="3"/>
  <c r="C497" i="3"/>
  <c r="B498" i="3"/>
  <c r="C498" i="3"/>
  <c r="B499" i="3"/>
  <c r="C499" i="3"/>
  <c r="B500" i="3"/>
  <c r="C500" i="3"/>
  <c r="B501" i="3"/>
  <c r="C501" i="3"/>
  <c r="B502" i="3"/>
  <c r="C502" i="3"/>
  <c r="B503" i="3"/>
  <c r="C503" i="3"/>
  <c r="B504" i="3"/>
  <c r="C504" i="3"/>
  <c r="B505" i="3"/>
  <c r="C505" i="3"/>
  <c r="B506" i="3"/>
  <c r="C506" i="3"/>
  <c r="B507" i="3"/>
  <c r="C507" i="3"/>
  <c r="B508" i="3"/>
  <c r="C508" i="3"/>
  <c r="B509" i="3"/>
  <c r="C509" i="3"/>
  <c r="B510" i="3"/>
  <c r="C510" i="3"/>
  <c r="B511" i="3"/>
  <c r="C511" i="3"/>
  <c r="B512" i="3"/>
  <c r="C512" i="3"/>
  <c r="B513" i="3"/>
  <c r="C513" i="3"/>
  <c r="B514" i="3"/>
  <c r="C514" i="3"/>
  <c r="B515" i="3"/>
  <c r="C515" i="3"/>
  <c r="B516" i="3"/>
  <c r="C516" i="3"/>
  <c r="B517" i="3"/>
  <c r="C517" i="3"/>
  <c r="B518" i="3"/>
  <c r="C518" i="3"/>
  <c r="B519" i="3"/>
  <c r="C519" i="3"/>
  <c r="B520" i="3"/>
  <c r="C520" i="3"/>
  <c r="B521" i="3"/>
  <c r="C521" i="3"/>
  <c r="B522" i="3"/>
  <c r="C522" i="3"/>
  <c r="B523" i="3"/>
  <c r="C523" i="3"/>
  <c r="B524" i="3"/>
  <c r="C524" i="3"/>
  <c r="B525" i="3"/>
  <c r="C525" i="3"/>
  <c r="B526" i="3"/>
  <c r="C526" i="3"/>
  <c r="B527" i="3"/>
  <c r="C527" i="3"/>
  <c r="B528" i="3"/>
  <c r="C528" i="3"/>
  <c r="B529" i="3"/>
  <c r="C529" i="3"/>
  <c r="B530" i="3"/>
  <c r="C530" i="3"/>
  <c r="B531" i="3"/>
  <c r="C531" i="3"/>
  <c r="B532" i="3"/>
  <c r="C532" i="3"/>
  <c r="B533" i="3"/>
  <c r="C533" i="3"/>
  <c r="B534" i="3"/>
  <c r="C534" i="3"/>
  <c r="B535" i="3"/>
  <c r="C535" i="3"/>
  <c r="B536" i="3"/>
  <c r="C536" i="3"/>
  <c r="B537" i="3"/>
  <c r="C537" i="3"/>
  <c r="B538" i="3"/>
  <c r="C538" i="3"/>
  <c r="B539" i="3"/>
  <c r="C539" i="3"/>
  <c r="B540" i="3"/>
  <c r="C540" i="3"/>
  <c r="B541" i="3"/>
  <c r="C541" i="3"/>
  <c r="B542" i="3"/>
  <c r="C542" i="3"/>
  <c r="B543" i="3"/>
  <c r="C543" i="3"/>
  <c r="B544" i="3"/>
  <c r="C544" i="3"/>
  <c r="B545" i="3"/>
  <c r="C545" i="3"/>
  <c r="B546" i="3"/>
  <c r="C546" i="3"/>
  <c r="B547" i="3"/>
  <c r="C547" i="3"/>
  <c r="B548" i="3"/>
  <c r="C548" i="3"/>
  <c r="B549" i="3"/>
  <c r="C549" i="3"/>
  <c r="B550" i="3"/>
  <c r="C550" i="3"/>
  <c r="B551" i="3"/>
  <c r="C551" i="3"/>
  <c r="B552" i="3"/>
  <c r="C552" i="3"/>
  <c r="B553" i="3"/>
  <c r="C553" i="3"/>
  <c r="B554" i="3"/>
  <c r="C554" i="3"/>
  <c r="B555" i="3"/>
  <c r="C555" i="3"/>
  <c r="B556" i="3"/>
  <c r="C556" i="3"/>
  <c r="B557" i="3"/>
  <c r="C557" i="3"/>
  <c r="B558" i="3"/>
  <c r="C558" i="3"/>
  <c r="B559" i="3"/>
  <c r="C559" i="3"/>
  <c r="B560" i="3"/>
  <c r="C560" i="3"/>
  <c r="B561" i="3"/>
  <c r="C561" i="3"/>
  <c r="B562" i="3"/>
  <c r="C562" i="3"/>
  <c r="B563" i="3"/>
  <c r="C563" i="3"/>
  <c r="B564" i="3"/>
  <c r="C564" i="3"/>
  <c r="B565" i="3"/>
  <c r="C565" i="3"/>
  <c r="B566" i="3"/>
  <c r="C566" i="3"/>
  <c r="B567" i="3"/>
  <c r="C567" i="3"/>
  <c r="B568" i="3"/>
  <c r="C568" i="3"/>
  <c r="B569" i="3"/>
  <c r="C569" i="3"/>
  <c r="B570" i="3"/>
  <c r="C570" i="3"/>
  <c r="B571" i="3"/>
  <c r="C571" i="3"/>
  <c r="B572" i="3"/>
  <c r="C572" i="3"/>
  <c r="B573" i="3"/>
  <c r="C573" i="3"/>
  <c r="B574" i="3"/>
  <c r="C574" i="3"/>
  <c r="B575" i="3"/>
  <c r="C575" i="3"/>
  <c r="B576" i="3"/>
  <c r="C576" i="3"/>
  <c r="B577" i="3"/>
  <c r="C577" i="3"/>
  <c r="B578" i="3"/>
  <c r="C578" i="3"/>
  <c r="B579" i="3"/>
  <c r="C579" i="3"/>
  <c r="B580" i="3"/>
  <c r="C580" i="3"/>
  <c r="B581" i="3"/>
  <c r="C581" i="3"/>
  <c r="B582" i="3"/>
  <c r="C582" i="3"/>
  <c r="B583" i="3"/>
  <c r="C583" i="3"/>
  <c r="B584" i="3"/>
  <c r="C584" i="3"/>
  <c r="B585" i="3"/>
  <c r="C585" i="3"/>
  <c r="B586" i="3"/>
  <c r="C586" i="3"/>
  <c r="B587" i="3"/>
  <c r="C587" i="3"/>
  <c r="B588" i="3"/>
  <c r="C588" i="3"/>
  <c r="B589" i="3"/>
  <c r="C589" i="3"/>
  <c r="B590" i="3"/>
  <c r="C590" i="3"/>
  <c r="B591" i="3"/>
  <c r="C591" i="3"/>
  <c r="B592" i="3"/>
  <c r="C592" i="3"/>
  <c r="B593" i="3"/>
  <c r="C593" i="3"/>
  <c r="B594" i="3"/>
  <c r="C594" i="3"/>
  <c r="B595" i="3"/>
  <c r="C595" i="3"/>
  <c r="B596" i="3"/>
  <c r="C596" i="3"/>
  <c r="B597" i="3"/>
  <c r="C597" i="3"/>
  <c r="B598" i="3"/>
  <c r="C598" i="3"/>
  <c r="B599" i="3"/>
  <c r="C599" i="3"/>
  <c r="B600" i="3"/>
  <c r="C600" i="3"/>
  <c r="B601" i="3"/>
  <c r="C601" i="3"/>
  <c r="B602" i="3"/>
  <c r="C602" i="3"/>
  <c r="B603" i="3"/>
  <c r="C603" i="3"/>
  <c r="B604" i="3"/>
  <c r="C604" i="3"/>
  <c r="B605" i="3"/>
  <c r="C605" i="3"/>
  <c r="B606" i="3"/>
  <c r="C606" i="3"/>
  <c r="B607" i="3"/>
  <c r="C607" i="3"/>
  <c r="B608" i="3"/>
  <c r="C608" i="3"/>
  <c r="B609" i="3"/>
  <c r="C609" i="3"/>
  <c r="B610" i="3"/>
  <c r="C610" i="3"/>
  <c r="B611" i="3"/>
  <c r="C611" i="3"/>
  <c r="B2" i="3"/>
  <c r="C2" i="3"/>
  <c r="B3" i="2"/>
  <c r="C3" i="2"/>
  <c r="B4" i="2"/>
  <c r="C4" i="2"/>
  <c r="B5" i="2"/>
  <c r="C5" i="2"/>
  <c r="B6" i="2"/>
  <c r="C6" i="2"/>
  <c r="B7" i="2"/>
  <c r="C7" i="2"/>
  <c r="B8" i="2"/>
  <c r="C8" i="2"/>
  <c r="B9" i="2"/>
  <c r="C9" i="2"/>
  <c r="B10" i="2"/>
  <c r="C10" i="2"/>
  <c r="B11" i="2"/>
  <c r="C11" i="2"/>
  <c r="B12" i="2"/>
  <c r="C12" i="2"/>
  <c r="B13" i="2"/>
  <c r="C13" i="2"/>
  <c r="B14" i="2"/>
  <c r="C14" i="2"/>
  <c r="B15" i="2"/>
  <c r="C15" i="2"/>
  <c r="B16" i="2"/>
  <c r="C16" i="2"/>
  <c r="B17" i="2"/>
  <c r="C17" i="2"/>
  <c r="B18" i="2"/>
  <c r="C18" i="2"/>
  <c r="B19" i="2"/>
  <c r="C19" i="2"/>
  <c r="B20" i="2"/>
  <c r="C20" i="2"/>
  <c r="B21" i="2"/>
  <c r="C21" i="2"/>
  <c r="B22" i="2"/>
  <c r="C22" i="2"/>
  <c r="B23" i="2"/>
  <c r="C23" i="2"/>
  <c r="B24" i="2"/>
  <c r="C24" i="2"/>
  <c r="B25" i="2"/>
  <c r="C25" i="2"/>
  <c r="B26" i="2"/>
  <c r="C26" i="2"/>
  <c r="B27" i="2"/>
  <c r="C27" i="2"/>
  <c r="B28" i="2"/>
  <c r="C28" i="2"/>
  <c r="B29" i="2"/>
  <c r="C29" i="2"/>
  <c r="B30" i="2"/>
  <c r="C30" i="2"/>
  <c r="B31" i="2"/>
  <c r="C31" i="2"/>
  <c r="B32" i="2"/>
  <c r="C32" i="2"/>
  <c r="B33" i="2"/>
  <c r="C33" i="2"/>
  <c r="L2" i="2"/>
  <c r="L3" i="2"/>
  <c r="B34" i="2"/>
  <c r="C34" i="2"/>
  <c r="B35" i="2"/>
  <c r="C35" i="2"/>
  <c r="B36" i="2"/>
  <c r="C36" i="2"/>
  <c r="B37" i="2"/>
  <c r="C37" i="2"/>
  <c r="B38" i="2"/>
  <c r="C38" i="2"/>
  <c r="B39" i="2"/>
  <c r="C39" i="2"/>
  <c r="B40" i="2"/>
  <c r="C40" i="2"/>
  <c r="B41" i="2"/>
  <c r="B42" i="2"/>
  <c r="C42" i="2"/>
  <c r="B43" i="2"/>
  <c r="C43" i="2"/>
  <c r="B44" i="2"/>
  <c r="C44" i="2"/>
  <c r="B46" i="2"/>
  <c r="C46" i="2"/>
  <c r="B48" i="2"/>
  <c r="C48" i="2"/>
  <c r="B49" i="2"/>
  <c r="C49" i="2"/>
  <c r="B50" i="2"/>
  <c r="C50" i="2"/>
  <c r="B51" i="2"/>
  <c r="C51" i="2"/>
  <c r="B52" i="2"/>
  <c r="C52" i="2"/>
  <c r="B53" i="2"/>
  <c r="C53" i="2"/>
  <c r="B54" i="2"/>
  <c r="C54" i="2"/>
  <c r="B55" i="2"/>
  <c r="C55" i="2"/>
  <c r="B56" i="2"/>
  <c r="C56" i="2"/>
  <c r="B57" i="2"/>
  <c r="C57" i="2"/>
  <c r="B58" i="2"/>
  <c r="C58" i="2"/>
  <c r="B59" i="2"/>
  <c r="C59" i="2"/>
  <c r="B60" i="2"/>
  <c r="C60" i="2"/>
  <c r="B61" i="2"/>
  <c r="C61" i="2"/>
  <c r="B62" i="2"/>
  <c r="C62" i="2"/>
  <c r="B63" i="2"/>
  <c r="C63" i="2"/>
  <c r="B64" i="2"/>
  <c r="C64" i="2"/>
  <c r="B65" i="2"/>
  <c r="C65" i="2"/>
  <c r="B66" i="2"/>
  <c r="C66" i="2"/>
  <c r="B67" i="2"/>
  <c r="C67" i="2"/>
  <c r="B68" i="2"/>
  <c r="C68" i="2"/>
  <c r="B69" i="2"/>
  <c r="C69" i="2"/>
  <c r="B70" i="2"/>
  <c r="C70" i="2"/>
  <c r="B71" i="2"/>
  <c r="C71" i="2"/>
  <c r="B72" i="2"/>
  <c r="C72" i="2"/>
  <c r="B73" i="2"/>
  <c r="C73" i="2"/>
  <c r="B74" i="2"/>
  <c r="C74" i="2"/>
  <c r="B75" i="2"/>
  <c r="C75" i="2"/>
  <c r="B76" i="2"/>
  <c r="C76" i="2"/>
  <c r="B77" i="2"/>
  <c r="C77" i="2"/>
  <c r="B78" i="2"/>
  <c r="C78" i="2"/>
  <c r="B79" i="2"/>
  <c r="C79" i="2"/>
  <c r="B80" i="2"/>
  <c r="C80" i="2"/>
  <c r="B81" i="2"/>
  <c r="C81" i="2"/>
  <c r="B82" i="2"/>
  <c r="C82" i="2"/>
  <c r="B83" i="2"/>
  <c r="C83" i="2"/>
  <c r="B84" i="2"/>
  <c r="C84" i="2"/>
  <c r="B85" i="2"/>
  <c r="C85" i="2"/>
  <c r="B86" i="2"/>
  <c r="C86" i="2"/>
  <c r="B87" i="2"/>
  <c r="C87" i="2"/>
  <c r="B88" i="2"/>
  <c r="C88" i="2"/>
  <c r="B89" i="2"/>
  <c r="C89" i="2"/>
  <c r="B90" i="2"/>
  <c r="C90" i="2"/>
  <c r="B91" i="2"/>
  <c r="C91" i="2"/>
  <c r="B92" i="2"/>
  <c r="C92" i="2"/>
  <c r="B93" i="2"/>
  <c r="C93" i="2"/>
  <c r="B94" i="2"/>
  <c r="C94" i="2"/>
  <c r="B95" i="2"/>
  <c r="C95" i="2"/>
  <c r="B96" i="2"/>
  <c r="C96" i="2"/>
  <c r="B97" i="2"/>
  <c r="C97" i="2"/>
  <c r="B98" i="2"/>
  <c r="C98" i="2"/>
  <c r="B99" i="2"/>
  <c r="C99" i="2"/>
  <c r="B100" i="2"/>
  <c r="C100" i="2"/>
  <c r="B101" i="2"/>
  <c r="C101" i="2"/>
  <c r="B102" i="2"/>
  <c r="C102" i="2"/>
  <c r="B103" i="2"/>
  <c r="C103" i="2"/>
  <c r="B104" i="2"/>
  <c r="C104" i="2"/>
  <c r="B105" i="2"/>
  <c r="C105" i="2"/>
  <c r="B106" i="2"/>
  <c r="C106" i="2"/>
  <c r="B107" i="2"/>
  <c r="C107" i="2"/>
  <c r="B108" i="2"/>
  <c r="C108" i="2"/>
  <c r="B109" i="2"/>
  <c r="C109" i="2"/>
  <c r="B110" i="2"/>
  <c r="C110" i="2"/>
  <c r="B111" i="2"/>
  <c r="C111" i="2"/>
  <c r="B112" i="2"/>
  <c r="C112" i="2"/>
  <c r="B113" i="2"/>
  <c r="C113" i="2"/>
  <c r="B114" i="2"/>
  <c r="C114" i="2"/>
  <c r="B115" i="2"/>
  <c r="C115" i="2"/>
  <c r="B116" i="2"/>
  <c r="C116" i="2"/>
  <c r="B117" i="2"/>
  <c r="C117" i="2"/>
  <c r="B118" i="2"/>
  <c r="C118" i="2"/>
  <c r="B119" i="2"/>
  <c r="C119" i="2"/>
  <c r="B120" i="2"/>
  <c r="C120" i="2"/>
  <c r="B121" i="2"/>
  <c r="C121" i="2"/>
  <c r="B122" i="2"/>
  <c r="C122" i="2"/>
  <c r="B123" i="2"/>
  <c r="C123" i="2"/>
  <c r="B124" i="2"/>
  <c r="C124" i="2"/>
  <c r="B125" i="2"/>
  <c r="C125" i="2"/>
  <c r="B126" i="2"/>
  <c r="C126" i="2"/>
  <c r="B127" i="2"/>
  <c r="C127" i="2"/>
  <c r="B128" i="2"/>
  <c r="C128" i="2"/>
  <c r="B130" i="2"/>
  <c r="C130" i="2"/>
  <c r="B131" i="2"/>
  <c r="C131" i="2"/>
  <c r="B132" i="2"/>
  <c r="C132" i="2"/>
  <c r="B133" i="2"/>
  <c r="C133" i="2"/>
  <c r="B134" i="2"/>
  <c r="C134" i="2"/>
  <c r="B135" i="2"/>
  <c r="C135" i="2"/>
  <c r="B136" i="2"/>
  <c r="C136" i="2"/>
  <c r="B137" i="2"/>
  <c r="C137" i="2"/>
  <c r="B138" i="2"/>
  <c r="C138" i="2"/>
  <c r="B139" i="2"/>
  <c r="C139" i="2"/>
  <c r="B140" i="2"/>
  <c r="C140" i="2"/>
  <c r="B141" i="2"/>
  <c r="C141" i="2"/>
  <c r="B142" i="2"/>
  <c r="C142" i="2"/>
  <c r="B143" i="2"/>
  <c r="C143" i="2"/>
  <c r="B144" i="2"/>
  <c r="C144" i="2"/>
  <c r="B145" i="2"/>
  <c r="C145" i="2"/>
  <c r="B146" i="2"/>
  <c r="C146" i="2"/>
  <c r="B147" i="2"/>
  <c r="C147" i="2"/>
  <c r="B148" i="2"/>
  <c r="C148" i="2"/>
  <c r="B149" i="2"/>
  <c r="C149" i="2"/>
  <c r="B150" i="2"/>
  <c r="C150" i="2"/>
  <c r="B151" i="2"/>
  <c r="C151" i="2"/>
  <c r="B152" i="2"/>
  <c r="C152" i="2"/>
  <c r="B153" i="2"/>
  <c r="C153" i="2"/>
  <c r="B154" i="2"/>
  <c r="C154" i="2"/>
  <c r="B155" i="2"/>
  <c r="C155" i="2"/>
  <c r="B156" i="2"/>
  <c r="C156" i="2"/>
  <c r="B157" i="2"/>
  <c r="C157" i="2"/>
  <c r="B158" i="2"/>
  <c r="C158" i="2"/>
  <c r="B159" i="2"/>
  <c r="C159" i="2"/>
  <c r="B160" i="2"/>
  <c r="C160" i="2"/>
  <c r="B161" i="2"/>
  <c r="C161" i="2"/>
  <c r="B162" i="2"/>
  <c r="C162" i="2"/>
  <c r="B163" i="2"/>
  <c r="C163" i="2"/>
  <c r="B164" i="2"/>
  <c r="C164" i="2"/>
  <c r="B166" i="2"/>
  <c r="C166" i="2"/>
  <c r="B167" i="2"/>
  <c r="C167" i="2"/>
  <c r="B168" i="2"/>
  <c r="C168" i="2"/>
  <c r="B169" i="2"/>
  <c r="C169" i="2"/>
  <c r="B170" i="2"/>
  <c r="C170" i="2"/>
  <c r="B171" i="2"/>
  <c r="C171" i="2"/>
  <c r="B172" i="2"/>
  <c r="C172" i="2"/>
  <c r="B173" i="2"/>
  <c r="C173" i="2"/>
  <c r="B174" i="2"/>
  <c r="C174" i="2"/>
  <c r="B175" i="2"/>
  <c r="C175" i="2"/>
  <c r="B176" i="2"/>
  <c r="C176" i="2"/>
  <c r="B177" i="2"/>
  <c r="C177" i="2"/>
  <c r="B178" i="2"/>
  <c r="C178" i="2"/>
  <c r="B179" i="2"/>
  <c r="C179" i="2"/>
  <c r="B180" i="2"/>
  <c r="C180" i="2"/>
  <c r="B181" i="2"/>
  <c r="C181" i="2"/>
  <c r="B182" i="2"/>
  <c r="C182" i="2"/>
  <c r="B183" i="2"/>
  <c r="C183" i="2"/>
  <c r="B184" i="2"/>
  <c r="C184" i="2"/>
  <c r="B185" i="2"/>
  <c r="C185" i="2"/>
  <c r="B186" i="2"/>
  <c r="C186" i="2"/>
  <c r="B187" i="2"/>
  <c r="C187" i="2"/>
  <c r="B188" i="2"/>
  <c r="C188" i="2"/>
  <c r="B189" i="2"/>
  <c r="C189" i="2"/>
  <c r="B190" i="2"/>
  <c r="C190" i="2"/>
  <c r="B191" i="2"/>
  <c r="C191" i="2"/>
  <c r="B192" i="2"/>
  <c r="C192" i="2"/>
  <c r="B193" i="2"/>
  <c r="C193" i="2"/>
  <c r="B194" i="2"/>
  <c r="C194" i="2"/>
  <c r="B195" i="2"/>
  <c r="C195" i="2"/>
  <c r="B196" i="2"/>
  <c r="C196" i="2"/>
  <c r="B197" i="2"/>
  <c r="C197" i="2"/>
  <c r="B198" i="2"/>
  <c r="C198" i="2"/>
  <c r="B199" i="2"/>
  <c r="C199" i="2"/>
  <c r="B200" i="2"/>
  <c r="C200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B264" i="2"/>
  <c r="C264" i="2"/>
  <c r="B265" i="2"/>
  <c r="C265" i="2"/>
  <c r="B266" i="2"/>
  <c r="C266" i="2"/>
  <c r="B267" i="2"/>
  <c r="C267" i="2"/>
  <c r="B268" i="2"/>
  <c r="C268" i="2"/>
  <c r="B269" i="2"/>
  <c r="C269" i="2"/>
  <c r="B270" i="2"/>
  <c r="C270" i="2"/>
  <c r="B271" i="2"/>
  <c r="C271" i="2"/>
  <c r="B272" i="2"/>
  <c r="C272" i="2"/>
  <c r="B273" i="2"/>
  <c r="C273" i="2"/>
  <c r="B274" i="2"/>
  <c r="C274" i="2"/>
  <c r="B275" i="2"/>
  <c r="C275" i="2"/>
  <c r="B276" i="2"/>
  <c r="C276" i="2"/>
  <c r="B277" i="2"/>
  <c r="C277" i="2"/>
  <c r="B278" i="2"/>
  <c r="C278" i="2"/>
  <c r="B279" i="2"/>
  <c r="C279" i="2"/>
  <c r="B280" i="2"/>
  <c r="C280" i="2"/>
  <c r="B281" i="2"/>
  <c r="C281" i="2"/>
  <c r="B282" i="2"/>
  <c r="C282" i="2"/>
  <c r="B283" i="2"/>
  <c r="C283" i="2"/>
  <c r="B284" i="2"/>
  <c r="C284" i="2"/>
  <c r="B285" i="2"/>
  <c r="C285" i="2"/>
  <c r="B286" i="2"/>
  <c r="C286" i="2"/>
  <c r="B287" i="2"/>
  <c r="C287" i="2"/>
  <c r="B288" i="2"/>
  <c r="C288" i="2"/>
  <c r="B289" i="2"/>
  <c r="C289" i="2"/>
  <c r="B290" i="2"/>
  <c r="C290" i="2"/>
  <c r="B291" i="2"/>
  <c r="C291" i="2"/>
  <c r="B292" i="2"/>
  <c r="C292" i="2"/>
  <c r="B293" i="2"/>
  <c r="C293" i="2"/>
  <c r="B294" i="2"/>
  <c r="C294" i="2"/>
  <c r="B295" i="2"/>
  <c r="C295" i="2"/>
  <c r="B296" i="2"/>
  <c r="C296" i="2"/>
  <c r="B297" i="2"/>
  <c r="C297" i="2"/>
  <c r="B298" i="2"/>
  <c r="C298" i="2"/>
  <c r="B299" i="2"/>
  <c r="C299" i="2"/>
  <c r="B300" i="2"/>
  <c r="C300" i="2"/>
  <c r="B301" i="2"/>
  <c r="C301" i="2"/>
  <c r="B302" i="2"/>
  <c r="C302" i="2"/>
  <c r="B303" i="2"/>
  <c r="C303" i="2"/>
  <c r="B304" i="2"/>
  <c r="C304" i="2"/>
  <c r="B305" i="2"/>
  <c r="C305" i="2"/>
  <c r="B306" i="2"/>
  <c r="C306" i="2"/>
  <c r="B307" i="2"/>
  <c r="C307" i="2"/>
  <c r="B308" i="2"/>
  <c r="C308" i="2"/>
  <c r="B309" i="2"/>
  <c r="C309" i="2"/>
  <c r="B310" i="2"/>
  <c r="C310" i="2"/>
  <c r="B311" i="2"/>
  <c r="C311" i="2"/>
  <c r="B312" i="2"/>
  <c r="C312" i="2"/>
  <c r="B313" i="2"/>
  <c r="C313" i="2"/>
  <c r="B314" i="2"/>
  <c r="C314" i="2"/>
  <c r="B315" i="2"/>
  <c r="C315" i="2"/>
  <c r="B316" i="2"/>
  <c r="C316" i="2"/>
  <c r="B317" i="2"/>
  <c r="C317" i="2"/>
  <c r="B319" i="2"/>
  <c r="C319" i="2"/>
  <c r="B320" i="2"/>
  <c r="C320" i="2"/>
  <c r="B321" i="2"/>
  <c r="C321" i="2"/>
  <c r="B322" i="2"/>
  <c r="C322" i="2"/>
  <c r="B323" i="2"/>
  <c r="C323" i="2"/>
  <c r="B324" i="2"/>
  <c r="C324" i="2"/>
  <c r="B325" i="2"/>
  <c r="C325" i="2"/>
  <c r="B326" i="2"/>
  <c r="C326" i="2"/>
  <c r="B327" i="2"/>
  <c r="C327" i="2"/>
  <c r="B328" i="2"/>
  <c r="C328" i="2"/>
  <c r="B329" i="2"/>
  <c r="C329" i="2"/>
  <c r="B330" i="2"/>
  <c r="C330" i="2"/>
  <c r="B331" i="2"/>
  <c r="C331" i="2"/>
  <c r="B332" i="2"/>
  <c r="C332" i="2"/>
  <c r="B333" i="2"/>
  <c r="C333" i="2"/>
  <c r="B334" i="2"/>
  <c r="C334" i="2"/>
  <c r="B335" i="2"/>
  <c r="C335" i="2"/>
  <c r="B336" i="2"/>
  <c r="C336" i="2"/>
  <c r="B337" i="2"/>
  <c r="C337" i="2"/>
  <c r="B338" i="2"/>
  <c r="C338" i="2"/>
  <c r="B339" i="2"/>
  <c r="C339" i="2"/>
  <c r="B340" i="2"/>
  <c r="C340" i="2"/>
  <c r="B341" i="2"/>
  <c r="C341" i="2"/>
  <c r="B342" i="2"/>
  <c r="C342" i="2"/>
  <c r="B343" i="2"/>
  <c r="C343" i="2"/>
  <c r="B344" i="2"/>
  <c r="C344" i="2"/>
  <c r="B345" i="2"/>
  <c r="C345" i="2"/>
  <c r="B346" i="2"/>
  <c r="C346" i="2"/>
  <c r="B347" i="2"/>
  <c r="C347" i="2"/>
  <c r="B348" i="2"/>
  <c r="C348" i="2"/>
  <c r="B349" i="2"/>
  <c r="C349" i="2"/>
  <c r="B350" i="2"/>
  <c r="C350" i="2"/>
  <c r="B351" i="2"/>
  <c r="C351" i="2"/>
  <c r="B352" i="2"/>
  <c r="C352" i="2"/>
  <c r="B353" i="2"/>
  <c r="C353" i="2"/>
  <c r="B354" i="2"/>
  <c r="C354" i="2"/>
  <c r="B355" i="2"/>
  <c r="C355" i="2"/>
  <c r="B356" i="2"/>
  <c r="C356" i="2"/>
  <c r="B357" i="2"/>
  <c r="C357" i="2"/>
  <c r="B358" i="2"/>
  <c r="C358" i="2"/>
  <c r="B359" i="2"/>
  <c r="C359" i="2"/>
  <c r="B360" i="2"/>
  <c r="C360" i="2"/>
  <c r="B361" i="2"/>
  <c r="C361" i="2"/>
  <c r="B362" i="2"/>
  <c r="C362" i="2"/>
  <c r="B363" i="2"/>
  <c r="C363" i="2"/>
  <c r="B364" i="2"/>
  <c r="C364" i="2"/>
  <c r="B365" i="2"/>
  <c r="C365" i="2"/>
  <c r="B366" i="2"/>
  <c r="C366" i="2"/>
  <c r="B367" i="2"/>
  <c r="C367" i="2"/>
  <c r="B368" i="2"/>
  <c r="C368" i="2"/>
  <c r="B369" i="2"/>
  <c r="C369" i="2"/>
  <c r="B370" i="2"/>
  <c r="C370" i="2"/>
  <c r="B371" i="2"/>
  <c r="C371" i="2"/>
  <c r="B372" i="2"/>
  <c r="C372" i="2"/>
  <c r="B373" i="2"/>
  <c r="C373" i="2"/>
  <c r="B374" i="2"/>
  <c r="C374" i="2"/>
  <c r="B375" i="2"/>
  <c r="C375" i="2"/>
  <c r="B376" i="2"/>
  <c r="C376" i="2"/>
  <c r="B377" i="2"/>
  <c r="C377" i="2"/>
  <c r="B378" i="2"/>
  <c r="C378" i="2"/>
  <c r="B379" i="2"/>
  <c r="C379" i="2"/>
  <c r="B380" i="2"/>
  <c r="C380" i="2"/>
  <c r="B381" i="2"/>
  <c r="C381" i="2"/>
  <c r="B382" i="2"/>
  <c r="C382" i="2"/>
  <c r="B383" i="2"/>
  <c r="C383" i="2"/>
  <c r="B384" i="2"/>
  <c r="C384" i="2"/>
  <c r="B385" i="2"/>
  <c r="C385" i="2"/>
  <c r="B386" i="2"/>
  <c r="C386" i="2"/>
  <c r="B387" i="2"/>
  <c r="C387" i="2"/>
  <c r="B388" i="2"/>
  <c r="C388" i="2"/>
  <c r="B389" i="2"/>
  <c r="C389" i="2"/>
  <c r="B390" i="2"/>
  <c r="C390" i="2"/>
  <c r="B391" i="2"/>
  <c r="C391" i="2"/>
  <c r="B392" i="2"/>
  <c r="C392" i="2"/>
  <c r="B393" i="2"/>
  <c r="C393" i="2"/>
  <c r="B394" i="2"/>
  <c r="C394" i="2"/>
  <c r="B395" i="2"/>
  <c r="C395" i="2"/>
  <c r="B396" i="2"/>
  <c r="C396" i="2"/>
  <c r="B397" i="2"/>
  <c r="C397" i="2"/>
  <c r="B398" i="2"/>
  <c r="C398" i="2"/>
  <c r="B399" i="2"/>
  <c r="C399" i="2"/>
  <c r="B400" i="2"/>
  <c r="C400" i="2"/>
  <c r="B401" i="2"/>
  <c r="C401" i="2"/>
  <c r="B402" i="2"/>
  <c r="C402" i="2"/>
  <c r="B403" i="2"/>
  <c r="C403" i="2"/>
  <c r="B404" i="2"/>
  <c r="C404" i="2"/>
  <c r="B405" i="2"/>
  <c r="C405" i="2"/>
  <c r="B406" i="2"/>
  <c r="C406" i="2"/>
  <c r="B407" i="2"/>
  <c r="C407" i="2"/>
  <c r="B408" i="2"/>
  <c r="C408" i="2"/>
  <c r="B409" i="2"/>
  <c r="C409" i="2"/>
  <c r="B410" i="2"/>
  <c r="C410" i="2"/>
  <c r="B411" i="2"/>
  <c r="C411" i="2"/>
  <c r="B412" i="2"/>
  <c r="C412" i="2"/>
  <c r="B413" i="2"/>
  <c r="C413" i="2"/>
  <c r="B414" i="2"/>
  <c r="C414" i="2"/>
  <c r="B415" i="2"/>
  <c r="C415" i="2"/>
  <c r="B416" i="2"/>
  <c r="C416" i="2"/>
  <c r="B2" i="2"/>
  <c r="C2" i="2"/>
  <c r="C325" i="5"/>
  <c r="C294" i="5"/>
  <c r="D293" i="5"/>
  <c r="C293" i="5"/>
  <c r="D227" i="5"/>
  <c r="C227" i="5"/>
  <c r="D163" i="5"/>
  <c r="C163" i="5"/>
  <c r="D98" i="5"/>
  <c r="C98" i="5"/>
  <c r="D82" i="5"/>
  <c r="C82" i="5"/>
  <c r="D59" i="5"/>
  <c r="C59" i="5"/>
  <c r="C65" i="5"/>
  <c r="C131" i="5"/>
  <c r="C243" i="5"/>
  <c r="D329" i="5"/>
  <c r="C329" i="5"/>
  <c r="C310" i="5"/>
  <c r="C147" i="5"/>
  <c r="C260" i="5"/>
  <c r="C179" i="5"/>
  <c r="C304" i="5"/>
  <c r="D301" i="5"/>
  <c r="C301" i="5"/>
  <c r="D284" i="5"/>
  <c r="C284" i="5"/>
  <c r="D235" i="5"/>
  <c r="C235" i="5"/>
  <c r="D219" i="5"/>
  <c r="C219" i="5"/>
  <c r="D171" i="5"/>
  <c r="C171" i="5"/>
  <c r="D155" i="5"/>
  <c r="C155" i="5"/>
  <c r="D107" i="5"/>
  <c r="C107" i="5"/>
  <c r="D90" i="5"/>
  <c r="C90" i="5"/>
  <c r="D74" i="5"/>
  <c r="C74" i="5"/>
  <c r="D54" i="5"/>
  <c r="C54" i="5"/>
  <c r="D34" i="5"/>
  <c r="C34" i="5"/>
  <c r="D287" i="5"/>
  <c r="C287" i="5"/>
  <c r="C29" i="5"/>
  <c r="D29" i="5"/>
  <c r="C276" i="5"/>
  <c r="D326" i="5"/>
  <c r="D316" i="5"/>
  <c r="C316" i="5"/>
  <c r="D300" i="5"/>
  <c r="C300" i="5"/>
  <c r="C195" i="5"/>
  <c r="C309" i="5"/>
  <c r="C320" i="5"/>
  <c r="D239" i="5"/>
  <c r="C239" i="5"/>
  <c r="D223" i="5"/>
  <c r="C223" i="5"/>
  <c r="D159" i="5"/>
  <c r="C159" i="5"/>
  <c r="C215" i="5"/>
  <c r="C94" i="5"/>
  <c r="C12" i="5"/>
</calcChain>
</file>

<file path=xl/sharedStrings.xml><?xml version="1.0" encoding="utf-8"?>
<sst xmlns="http://schemas.openxmlformats.org/spreadsheetml/2006/main" count="136" uniqueCount="85">
  <si>
    <t xml:space="preserve">Slope </t>
  </si>
  <si>
    <t>Depth in core (cm)</t>
  </si>
  <si>
    <t>meters BSL</t>
  </si>
  <si>
    <t>Slope</t>
  </si>
  <si>
    <t>y=-0.0014x-0.896</t>
  </si>
  <si>
    <t>x=(y+0.896)/(-0.0014)</t>
  </si>
  <si>
    <t>y=-0.0016x-0.7964</t>
  </si>
  <si>
    <t>x=(y+0.7964)/(-0.0016)</t>
  </si>
  <si>
    <t>y=-.0012x-0.7482</t>
  </si>
  <si>
    <t>x=(y+0.7482)/(-0.0012)</t>
  </si>
  <si>
    <t>*core taken in 2014</t>
  </si>
  <si>
    <t>y=-.0018x+.1828</t>
  </si>
  <si>
    <t>x=(y-.1828)/(-.0018)</t>
  </si>
  <si>
    <t>y=.0009x-4.5745</t>
  </si>
  <si>
    <t>x=(y+4.5745)/(-.0009)</t>
  </si>
  <si>
    <t>Mount Landing Creek</t>
  </si>
  <si>
    <t>RA15-ML-C2</t>
  </si>
  <si>
    <t>RA15-ML-C5</t>
  </si>
  <si>
    <t>RA15-ML-C7</t>
  </si>
  <si>
    <t>RA15-ML-C8</t>
  </si>
  <si>
    <t>OS-120715</t>
  </si>
  <si>
    <t>OS-120716</t>
  </si>
  <si>
    <t>OS-120743</t>
  </si>
  <si>
    <t>OS-120822</t>
  </si>
  <si>
    <t>Labcode</t>
  </si>
  <si>
    <t>Sample depth in core (m)</t>
  </si>
  <si>
    <t>**meters BSL</t>
  </si>
  <si>
    <t>Uncorrected              C-14 age</t>
  </si>
  <si>
    <t>Error</t>
  </si>
  <si>
    <t>##delta C-13</t>
  </si>
  <si>
    <t>Calib-Julia-5-18 Median BP 1950</t>
  </si>
  <si>
    <t>CalibJulia -</t>
  </si>
  <si>
    <t>Calib Julia +</t>
  </si>
  <si>
    <t>relative area under probability distribution</t>
  </si>
  <si>
    <t>Site</t>
  </si>
  <si>
    <t>Core</t>
  </si>
  <si>
    <t>AGE 2</t>
  </si>
  <si>
    <t>AGE 1</t>
  </si>
  <si>
    <t>Age 1</t>
  </si>
  <si>
    <t>TOM</t>
  </si>
  <si>
    <t>TOC</t>
  </si>
  <si>
    <t>m bsl</t>
  </si>
  <si>
    <t>This paper</t>
  </si>
  <si>
    <t>Age bottom ybp 1950</t>
  </si>
  <si>
    <t>Age top ybp 1950</t>
  </si>
  <si>
    <t>Age 2 bottom ybp 1950</t>
  </si>
  <si>
    <t>Age 2 top ybp 1950</t>
  </si>
  <si>
    <t>Age Ybp 1950 composite</t>
  </si>
  <si>
    <t>Age Ybp 2014</t>
  </si>
  <si>
    <t>Age composite ybp 1950</t>
  </si>
  <si>
    <t>Age ybp 2014</t>
  </si>
  <si>
    <t>Totuskey Creek</t>
  </si>
  <si>
    <t>RA15-TK-C6*</t>
  </si>
  <si>
    <t>Mollusc</t>
  </si>
  <si>
    <t>OS-120782</t>
  </si>
  <si>
    <t>OS-120783</t>
  </si>
  <si>
    <t>OS-120784</t>
  </si>
  <si>
    <t>RA15-TK-C9</t>
  </si>
  <si>
    <t>Plant/wood</t>
  </si>
  <si>
    <t>OS-120824</t>
  </si>
  <si>
    <t>Modern Water Depth (m)</t>
  </si>
  <si>
    <t>Latitude</t>
  </si>
  <si>
    <t>Longitude</t>
  </si>
  <si>
    <t>Source/ Radiocarbon #</t>
  </si>
  <si>
    <t>Material dated</t>
  </si>
  <si>
    <t>y=-.0045x-0.3165</t>
  </si>
  <si>
    <t>x=(y+0.3165)/(-.0045)</t>
  </si>
  <si>
    <t>AGE 2 ybp 1950 composite</t>
  </si>
  <si>
    <t xml:space="preserve">Age 2 ybp 2014 </t>
  </si>
  <si>
    <t>Age ybp 1950</t>
  </si>
  <si>
    <t>1. Calib 7.10 and IntCal13 was used to correct radiocarbon ages</t>
  </si>
  <si>
    <t xml:space="preserve">2. Corrected RC ages were plotted along with a linear trend line of the data </t>
  </si>
  <si>
    <t>3. The "Age bottom ybp 1950" column is the equation of the linear trend line solving for x</t>
  </si>
  <si>
    <t>4. The "Age top ybp 1950" is a a linear trend line with a different slope. This is necessary because the top of the age model from step 3 does not make sense because the age model canot contain dates after -64 years BP 1950 since the cores were taken in 2014</t>
  </si>
  <si>
    <t>5. "Age top ybp 1950" is calculated by adding 64 to the age from "Age bottom ybp 1950" that is closest to the most recent RC point calculated in step 1 (this row is highlighted in yellow for each sheet).</t>
  </si>
  <si>
    <t xml:space="preserve">6. Then the number from step 5 is divided by the difference between the cm of the highlighted row and the top cm of the core for which there is data. </t>
  </si>
  <si>
    <t xml:space="preserve">8. The number from step 5 is subtracted from the number from step 7 and so on until the top of the core. </t>
  </si>
  <si>
    <t>7. The number from step 5 is subtracted from the age that is highlighted and put in the new "Age top ybp 1950" column</t>
  </si>
  <si>
    <t>Age ybp 2014 Based on figures</t>
  </si>
  <si>
    <t>The following sheets give Total Organic Matter and Magnetic Susceptibility for each core</t>
  </si>
  <si>
    <t>See Table 1 for core locations, see Table 2 for radiocarbon dates used to construct age-depth models</t>
  </si>
  <si>
    <t>Notes</t>
  </si>
  <si>
    <t>MagSusc (SI Units)</t>
  </si>
  <si>
    <t>A few spurious MS values were omitted at core breaks</t>
  </si>
  <si>
    <t>Age model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</si>
</sst>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34"/>
      <scheme val="minor"/>
    </font>
    <font>
      <b/>
      <sz val="12"/>
      <color theme="1"/>
      <name val="Calibri"/>
      <family val="2"/>
      <scheme val="minor"/>
    </font>
    <font>
      <sz val="9"/>
      <name val="Genev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0" borderId="0" xfId="0" applyFill="1"/>
    <xf numFmtId="1" fontId="0" fillId="0" borderId="0" xfId="0" applyNumberFormat="1"/>
    <xf numFmtId="1" fontId="0" fillId="0" borderId="0" xfId="0" applyNumberFormat="1" applyBorder="1"/>
    <xf numFmtId="1" fontId="0" fillId="2" borderId="0" xfId="0" applyNumberFormat="1" applyFill="1"/>
    <xf numFmtId="1" fontId="0" fillId="0" borderId="0" xfId="0" applyNumberFormat="1" applyFill="1"/>
    <xf numFmtId="0" fontId="0" fillId="0" borderId="0" xfId="0" applyAlignment="1">
      <alignment textRotation="90"/>
    </xf>
    <xf numFmtId="1" fontId="0" fillId="0" borderId="0" xfId="0" applyNumberFormat="1" applyAlignment="1">
      <alignment textRotation="90"/>
    </xf>
    <xf numFmtId="0" fontId="0" fillId="0" borderId="0" xfId="0" applyNumberFormat="1" applyAlignment="1">
      <alignment horizontal="left" textRotation="90"/>
    </xf>
    <xf numFmtId="2" fontId="0" fillId="0" borderId="0" xfId="0" applyNumberFormat="1" applyFill="1"/>
    <xf numFmtId="1" fontId="0" fillId="0" borderId="1" xfId="0" applyNumberFormat="1" applyFill="1" applyBorder="1"/>
    <xf numFmtId="0" fontId="1" fillId="0" borderId="0" xfId="0" applyFont="1" applyFill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19.xml"/><Relationship Id="rId2" Type="http://schemas.microsoft.com/office/2011/relationships/chartColorStyle" Target="colors19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21.xml"/><Relationship Id="rId2" Type="http://schemas.microsoft.com/office/2011/relationships/chartColorStyle" Target="colors21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23.xml"/><Relationship Id="rId2" Type="http://schemas.microsoft.com/office/2011/relationships/chartColorStyle" Target="colors23.xml"/></Relationships>
</file>

<file path=xl/charts/_rels/chart13.xml.rels><?xml version="1.0" encoding="UTF-8" standalone="yes"?>
<Relationships xmlns="http://schemas.openxmlformats.org/package/2006/relationships"><Relationship Id="rId1" Type="http://schemas.microsoft.com/office/2011/relationships/chartStyle" Target="style24.xml"/><Relationship Id="rId2" Type="http://schemas.microsoft.com/office/2011/relationships/chartColorStyle" Target="colors24.xml"/></Relationships>
</file>

<file path=xl/charts/_rels/chart14.xml.rels><?xml version="1.0" encoding="UTF-8" standalone="yes"?>
<Relationships xmlns="http://schemas.openxmlformats.org/package/2006/relationships"><Relationship Id="rId1" Type="http://schemas.microsoft.com/office/2011/relationships/chartStyle" Target="style25.xml"/><Relationship Id="rId2" Type="http://schemas.microsoft.com/office/2011/relationships/chartColorStyle" Target="colors25.xml"/></Relationships>
</file>

<file path=xl/charts/_rels/chart15.xml.rels><?xml version="1.0" encoding="UTF-8" standalone="yes"?>
<Relationships xmlns="http://schemas.openxmlformats.org/package/2006/relationships"><Relationship Id="rId1" Type="http://schemas.microsoft.com/office/2011/relationships/chartStyle" Target="style26.xml"/><Relationship Id="rId2" Type="http://schemas.microsoft.com/office/2011/relationships/chartColorStyle" Target="colors26.xml"/></Relationships>
</file>

<file path=xl/charts/_rels/chart16.xml.rels><?xml version="1.0" encoding="UTF-8" standalone="yes"?>
<Relationships xmlns="http://schemas.openxmlformats.org/package/2006/relationships"><Relationship Id="rId1" Type="http://schemas.microsoft.com/office/2011/relationships/chartStyle" Target="style27.xml"/><Relationship Id="rId2" Type="http://schemas.microsoft.com/office/2011/relationships/chartColorStyle" Target="colors27.xml"/></Relationships>
</file>

<file path=xl/charts/_rels/chart17.xml.rels><?xml version="1.0" encoding="UTF-8" standalone="yes"?>
<Relationships xmlns="http://schemas.openxmlformats.org/package/2006/relationships"><Relationship Id="rId1" Type="http://schemas.microsoft.com/office/2011/relationships/chartStyle" Target="style28.xml"/><Relationship Id="rId2" Type="http://schemas.microsoft.com/office/2011/relationships/chartColorStyle" Target="colors28.xml"/></Relationships>
</file>

<file path=xl/charts/_rels/chart18.xml.rels><?xml version="1.0" encoding="UTF-8" standalone="yes"?>
<Relationships xmlns="http://schemas.openxmlformats.org/package/2006/relationships"><Relationship Id="rId1" Type="http://schemas.microsoft.com/office/2011/relationships/chartStyle" Target="style29.xml"/><Relationship Id="rId2" Type="http://schemas.microsoft.com/office/2011/relationships/chartColorStyle" Target="colors29.xml"/></Relationships>
</file>

<file path=xl/charts/_rels/chart19.xml.rels><?xml version="1.0" encoding="UTF-8" standalone="yes"?>
<Relationships xmlns="http://schemas.openxmlformats.org/package/2006/relationships"><Relationship Id="rId1" Type="http://schemas.microsoft.com/office/2011/relationships/chartStyle" Target="style32.xml"/><Relationship Id="rId2" Type="http://schemas.microsoft.com/office/2011/relationships/chartColorStyle" Target="colors32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12.xml"/><Relationship Id="rId2" Type="http://schemas.microsoft.com/office/2011/relationships/chartColorStyle" Target="colors12.xml"/></Relationships>
</file>

<file path=xl/charts/_rels/chart7.xml.rels><?xml version="1.0" encoding="UTF-8" standalone="yes"?>
<Relationships xmlns="http://schemas.openxmlformats.org/package/2006/relationships"><Relationship Id="rId1" Type="http://schemas.microsoft.com/office/2011/relationships/chartStyle" Target="style13.xml"/><Relationship Id="rId2" Type="http://schemas.microsoft.com/office/2011/relationships/chartColorStyle" Target="colors13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15.xml"/><Relationship Id="rId2" Type="http://schemas.microsoft.com/office/2011/relationships/chartColorStyle" Target="colors15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16.xml"/><Relationship Id="rId2" Type="http://schemas.microsoft.com/office/2011/relationships/chartColorStyle" Target="colors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Mattox Creek</a:t>
            </a:r>
          </a:p>
        </c:rich>
      </c:tx>
      <c:layout>
        <c:manualLayout>
          <c:xMode val="edge"/>
          <c:yMode val="edge"/>
          <c:x val="0.0257124426468092"/>
          <c:y val="0.016183543917475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[1]Figures!$N$47:$N$50</c:f>
              <c:numCache>
                <c:formatCode>General</c:formatCode>
                <c:ptCount val="4"/>
                <c:pt idx="0">
                  <c:v>112.0</c:v>
                </c:pt>
                <c:pt idx="1">
                  <c:v>1603.0</c:v>
                </c:pt>
                <c:pt idx="2">
                  <c:v>2130.0</c:v>
                </c:pt>
                <c:pt idx="3">
                  <c:v>2144.0</c:v>
                </c:pt>
              </c:numCache>
            </c:numRef>
          </c:xVal>
          <c:yVal>
            <c:numRef>
              <c:f>[1]Figures!$J$47:$J$50</c:f>
              <c:numCache>
                <c:formatCode>General</c:formatCode>
                <c:ptCount val="4"/>
                <c:pt idx="0">
                  <c:v>-0.955</c:v>
                </c:pt>
                <c:pt idx="1">
                  <c:v>-2.475</c:v>
                </c:pt>
                <c:pt idx="2">
                  <c:v>-3.15</c:v>
                </c:pt>
                <c:pt idx="3">
                  <c:v>-3.805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3CC-5349-B24E-F947294A65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723704"/>
        <c:axId val="-2071439512"/>
      </c:scatterChart>
      <c:valAx>
        <c:axId val="-2071723704"/>
        <c:scaling>
          <c:orientation val="minMax"/>
          <c:max val="25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439512"/>
        <c:crosses val="autoZero"/>
        <c:crossBetween val="midCat"/>
      </c:valAx>
      <c:valAx>
        <c:axId val="-2071439512"/>
        <c:scaling>
          <c:orientation val="minMax"/>
          <c:max val="0.0"/>
          <c:min val="-5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723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Mount Landing</a:t>
            </a:r>
            <a:r>
              <a:rPr lang="en-US" baseline="0"/>
              <a:t> Creek</a:t>
            </a:r>
            <a:endParaRPr lang="en-US"/>
          </a:p>
        </c:rich>
      </c:tx>
      <c:layout>
        <c:manualLayout>
          <c:xMode val="edge"/>
          <c:yMode val="edge"/>
          <c:x val="0.029293013158178"/>
          <c:y val="0.012307692307692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[1]Figures!$N$69:$N$72</c:f>
              <c:numCache>
                <c:formatCode>General</c:formatCode>
                <c:ptCount val="4"/>
                <c:pt idx="0">
                  <c:v>2583.0</c:v>
                </c:pt>
                <c:pt idx="1">
                  <c:v>601.0</c:v>
                </c:pt>
                <c:pt idx="2">
                  <c:v>1659.0</c:v>
                </c:pt>
                <c:pt idx="3">
                  <c:v>3303.0</c:v>
                </c:pt>
              </c:numCache>
            </c:numRef>
          </c:xVal>
          <c:yVal>
            <c:numRef>
              <c:f>[1]Figures!$J$69:$J$72</c:f>
              <c:numCache>
                <c:formatCode>General</c:formatCode>
                <c:ptCount val="4"/>
                <c:pt idx="0">
                  <c:v>-5.035</c:v>
                </c:pt>
                <c:pt idx="1">
                  <c:v>-1.32</c:v>
                </c:pt>
                <c:pt idx="2">
                  <c:v>-2.31</c:v>
                </c:pt>
                <c:pt idx="3">
                  <c:v>-4.56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321-4548-B4EF-63127A377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71804808"/>
        <c:axId val="-2105372952"/>
      </c:scatterChart>
      <c:valAx>
        <c:axId val="2071804808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372952"/>
        <c:crosses val="autoZero"/>
        <c:crossBetween val="midCat"/>
      </c:valAx>
      <c:valAx>
        <c:axId val="-2105372952"/>
        <c:scaling>
          <c:orientation val="minMax"/>
          <c:min val="-8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1804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Mount Landing</a:t>
            </a:r>
            <a:r>
              <a:rPr lang="en-US" baseline="0"/>
              <a:t> Creek</a:t>
            </a:r>
            <a:endParaRPr lang="en-US"/>
          </a:p>
        </c:rich>
      </c:tx>
      <c:layout>
        <c:manualLayout>
          <c:xMode val="edge"/>
          <c:yMode val="edge"/>
          <c:x val="0.029293013158178"/>
          <c:y val="0.012307692307692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'Mount Landing Creek'!$W$34:$W$37</c:f>
              <c:numCache>
                <c:formatCode>General</c:formatCode>
                <c:ptCount val="4"/>
                <c:pt idx="2">
                  <c:v>849.0</c:v>
                </c:pt>
                <c:pt idx="3">
                  <c:v>2583.0</c:v>
                </c:pt>
              </c:numCache>
            </c:numRef>
          </c:xVal>
          <c:yVal>
            <c:numRef>
              <c:f>'Mount Landing Creek'!$S$34:$S$37</c:f>
              <c:numCache>
                <c:formatCode>General</c:formatCode>
                <c:ptCount val="4"/>
                <c:pt idx="2">
                  <c:v>-1.6</c:v>
                </c:pt>
                <c:pt idx="3">
                  <c:v>-4.03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04-E240-877D-9F2578D83D38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'Mount Landing Creek'!$W$37:$W$39</c:f>
              <c:numCache>
                <c:formatCode>General</c:formatCode>
                <c:ptCount val="3"/>
                <c:pt idx="0">
                  <c:v>2583.0</c:v>
                </c:pt>
                <c:pt idx="1">
                  <c:v>3964.0</c:v>
                </c:pt>
                <c:pt idx="2">
                  <c:v>4042.0</c:v>
                </c:pt>
              </c:numCache>
            </c:numRef>
          </c:xVal>
          <c:yVal>
            <c:numRef>
              <c:f>'Mount Landing Creek'!$S$37:$S$39</c:f>
              <c:numCache>
                <c:formatCode>General</c:formatCode>
                <c:ptCount val="3"/>
                <c:pt idx="0">
                  <c:v>-4.03</c:v>
                </c:pt>
                <c:pt idx="1">
                  <c:v>-7.0</c:v>
                </c:pt>
                <c:pt idx="2">
                  <c:v>-7.53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0204-E240-877D-9F2578D83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5258744"/>
        <c:axId val="-2068898488"/>
      </c:scatterChart>
      <c:valAx>
        <c:axId val="-2105258744"/>
        <c:scaling>
          <c:orientation val="minMax"/>
          <c:min val="-1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394275871766029"/>
              <c:y val="0.04883575255968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8898488"/>
        <c:crosses val="autoZero"/>
        <c:crossBetween val="midCat"/>
      </c:valAx>
      <c:valAx>
        <c:axId val="-2068898488"/>
        <c:scaling>
          <c:orientation val="minMax"/>
          <c:min val="-8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52587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Mount Landing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'Mount Landing Creek'!$AH$2:$AH$191</c:f>
              <c:numCache>
                <c:formatCode>0</c:formatCode>
                <c:ptCount val="190"/>
                <c:pt idx="0">
                  <c:v>32.17324052590879</c:v>
                </c:pt>
                <c:pt idx="1">
                  <c:v>48.63</c:v>
                </c:pt>
                <c:pt idx="2">
                  <c:v>48.63184079601977</c:v>
                </c:pt>
                <c:pt idx="3">
                  <c:v>37.33333333333328</c:v>
                </c:pt>
                <c:pt idx="4">
                  <c:v>47.90575916230344</c:v>
                </c:pt>
                <c:pt idx="5">
                  <c:v>43.73626373626391</c:v>
                </c:pt>
                <c:pt idx="6">
                  <c:v>54.5098039215686</c:v>
                </c:pt>
                <c:pt idx="7">
                  <c:v>50.69767441860551</c:v>
                </c:pt>
                <c:pt idx="9">
                  <c:v>54.63182897862251</c:v>
                </c:pt>
                <c:pt idx="10">
                  <c:v>26.91552062868377</c:v>
                </c:pt>
                <c:pt idx="11">
                  <c:v>30.63683304647177</c:v>
                </c:pt>
                <c:pt idx="12">
                  <c:v>52.72727272727284</c:v>
                </c:pt>
                <c:pt idx="13">
                  <c:v>35.74561403508781</c:v>
                </c:pt>
                <c:pt idx="14">
                  <c:v>46.81647940074916</c:v>
                </c:pt>
                <c:pt idx="15">
                  <c:v>48.82729211087427</c:v>
                </c:pt>
                <c:pt idx="16">
                  <c:v>52.52525252525202</c:v>
                </c:pt>
                <c:pt idx="17">
                  <c:v>46.32152588555893</c:v>
                </c:pt>
                <c:pt idx="18">
                  <c:v>31.42857142857154</c:v>
                </c:pt>
                <c:pt idx="19">
                  <c:v>13.68227731864073</c:v>
                </c:pt>
                <c:pt idx="20">
                  <c:v>10.90785907859064</c:v>
                </c:pt>
                <c:pt idx="21">
                  <c:v>9.044908285895049</c:v>
                </c:pt>
                <c:pt idx="22">
                  <c:v>9.673085535154388</c:v>
                </c:pt>
                <c:pt idx="23">
                  <c:v>10.0713012477718</c:v>
                </c:pt>
                <c:pt idx="24">
                  <c:v>13.08550185873595</c:v>
                </c:pt>
                <c:pt idx="26">
                  <c:v>9.851088201603523</c:v>
                </c:pt>
                <c:pt idx="27">
                  <c:v>11.11999999999995</c:v>
                </c:pt>
                <c:pt idx="28">
                  <c:v>9.47368421052624</c:v>
                </c:pt>
                <c:pt idx="29">
                  <c:v>10.49334377447119</c:v>
                </c:pt>
                <c:pt idx="30">
                  <c:v>9.190231362467905</c:v>
                </c:pt>
                <c:pt idx="31">
                  <c:v>9.11799761620969</c:v>
                </c:pt>
                <c:pt idx="32">
                  <c:v>12.21719457013567</c:v>
                </c:pt>
                <c:pt idx="33">
                  <c:v>11.26248864668487</c:v>
                </c:pt>
                <c:pt idx="34">
                  <c:v>11.29032258064502</c:v>
                </c:pt>
                <c:pt idx="36">
                  <c:v>11.09857035364942</c:v>
                </c:pt>
                <c:pt idx="37">
                  <c:v>20.87026591458504</c:v>
                </c:pt>
                <c:pt idx="38">
                  <c:v>11.23128119800344</c:v>
                </c:pt>
                <c:pt idx="39">
                  <c:v>12.99435028248573</c:v>
                </c:pt>
                <c:pt idx="40">
                  <c:v>13.13279530447554</c:v>
                </c:pt>
                <c:pt idx="41">
                  <c:v>13.91794046661315</c:v>
                </c:pt>
                <c:pt idx="42">
                  <c:v>15.53627760252358</c:v>
                </c:pt>
                <c:pt idx="43">
                  <c:v>15.84377302873987</c:v>
                </c:pt>
                <c:pt idx="44">
                  <c:v>14.01483924154971</c:v>
                </c:pt>
                <c:pt idx="45">
                  <c:v>17.55952380952389</c:v>
                </c:pt>
                <c:pt idx="46">
                  <c:v>12.57594167679207</c:v>
                </c:pt>
                <c:pt idx="47">
                  <c:v>10.89041095890403</c:v>
                </c:pt>
                <c:pt idx="48">
                  <c:v>11.76096630642079</c:v>
                </c:pt>
                <c:pt idx="49">
                  <c:v>10.91617933723191</c:v>
                </c:pt>
                <c:pt idx="50">
                  <c:v>11.77618737800918</c:v>
                </c:pt>
                <c:pt idx="52">
                  <c:v>9.822361546499595</c:v>
                </c:pt>
                <c:pt idx="53">
                  <c:v>9.846650524616638</c:v>
                </c:pt>
                <c:pt idx="54">
                  <c:v>8.981723237597947</c:v>
                </c:pt>
                <c:pt idx="55">
                  <c:v>9.42452043369499</c:v>
                </c:pt>
                <c:pt idx="56">
                  <c:v>9.249431387414706</c:v>
                </c:pt>
                <c:pt idx="57">
                  <c:v>9.7993827160493</c:v>
                </c:pt>
                <c:pt idx="58">
                  <c:v>9.501347708894988</c:v>
                </c:pt>
                <c:pt idx="59">
                  <c:v>9.250000000000193</c:v>
                </c:pt>
                <c:pt idx="60">
                  <c:v>9.019264448336079</c:v>
                </c:pt>
                <c:pt idx="61">
                  <c:v>10.25195482189388</c:v>
                </c:pt>
                <c:pt idx="62">
                  <c:v>10.02087682672246</c:v>
                </c:pt>
                <c:pt idx="63">
                  <c:v>9.7968069666184</c:v>
                </c:pt>
                <c:pt idx="64">
                  <c:v>10.05361930294896</c:v>
                </c:pt>
                <c:pt idx="65">
                  <c:v>9.818181818181672</c:v>
                </c:pt>
                <c:pt idx="66">
                  <c:v>13.6792452830188</c:v>
                </c:pt>
                <c:pt idx="67">
                  <c:v>10.47227926078043</c:v>
                </c:pt>
                <c:pt idx="68">
                  <c:v>10.41369472182601</c:v>
                </c:pt>
                <c:pt idx="69">
                  <c:v>10.6465997770345</c:v>
                </c:pt>
                <c:pt idx="70">
                  <c:v>10.33411033411027</c:v>
                </c:pt>
                <c:pt idx="71">
                  <c:v>9.11424903722718</c:v>
                </c:pt>
                <c:pt idx="72">
                  <c:v>9.295199182839568</c:v>
                </c:pt>
                <c:pt idx="73">
                  <c:v>11.3235294117647</c:v>
                </c:pt>
                <c:pt idx="74">
                  <c:v>9.240924092409193</c:v>
                </c:pt>
                <c:pt idx="75">
                  <c:v>9.875735775016337</c:v>
                </c:pt>
                <c:pt idx="76">
                  <c:v>11.41404805914973</c:v>
                </c:pt>
                <c:pt idx="77">
                  <c:v>10.58135958166721</c:v>
                </c:pt>
                <c:pt idx="78">
                  <c:v>12.42990654205616</c:v>
                </c:pt>
                <c:pt idx="79">
                  <c:v>13.07692307692301</c:v>
                </c:pt>
                <c:pt idx="80">
                  <c:v>17.41293532338314</c:v>
                </c:pt>
                <c:pt idx="81">
                  <c:v>16.88500727802035</c:v>
                </c:pt>
                <c:pt idx="82">
                  <c:v>16.17987946221605</c:v>
                </c:pt>
                <c:pt idx="83">
                  <c:v>18.30282861896832</c:v>
                </c:pt>
                <c:pt idx="84">
                  <c:v>13.1726457399103</c:v>
                </c:pt>
                <c:pt idx="85">
                  <c:v>17.9245283018868</c:v>
                </c:pt>
                <c:pt idx="86">
                  <c:v>13.44497607655514</c:v>
                </c:pt>
                <c:pt idx="87">
                  <c:v>18.40419336051248</c:v>
                </c:pt>
                <c:pt idx="88">
                  <c:v>15.72824569567244</c:v>
                </c:pt>
                <c:pt idx="89">
                  <c:v>16.6240409207161</c:v>
                </c:pt>
                <c:pt idx="90">
                  <c:v>16.87145557655969</c:v>
                </c:pt>
                <c:pt idx="91">
                  <c:v>20.07184553210593</c:v>
                </c:pt>
                <c:pt idx="92">
                  <c:v>20.94951017332342</c:v>
                </c:pt>
                <c:pt idx="93">
                  <c:v>26.33587786259535</c:v>
                </c:pt>
                <c:pt idx="94">
                  <c:v>16.19207146845332</c:v>
                </c:pt>
                <c:pt idx="95">
                  <c:v>13.0144032921809</c:v>
                </c:pt>
                <c:pt idx="96">
                  <c:v>11.49732620320854</c:v>
                </c:pt>
                <c:pt idx="97">
                  <c:v>14.13612565445025</c:v>
                </c:pt>
                <c:pt idx="98">
                  <c:v>11.78072863466122</c:v>
                </c:pt>
                <c:pt idx="99">
                  <c:v>9.266756635177655</c:v>
                </c:pt>
                <c:pt idx="100">
                  <c:v>9.607577807848528</c:v>
                </c:pt>
                <c:pt idx="101">
                  <c:v>32.85053929121725</c:v>
                </c:pt>
                <c:pt idx="102">
                  <c:v>12.95230263157901</c:v>
                </c:pt>
                <c:pt idx="103">
                  <c:v>10.18045624787197</c:v>
                </c:pt>
                <c:pt idx="104">
                  <c:v>10.41800643086811</c:v>
                </c:pt>
                <c:pt idx="105">
                  <c:v>9.81532147742815</c:v>
                </c:pt>
                <c:pt idx="106">
                  <c:v>15.83870967741933</c:v>
                </c:pt>
                <c:pt idx="107">
                  <c:v>19.2233009708738</c:v>
                </c:pt>
                <c:pt idx="108">
                  <c:v>18.66859623733721</c:v>
                </c:pt>
                <c:pt idx="109">
                  <c:v>22.13279678068417</c:v>
                </c:pt>
                <c:pt idx="110">
                  <c:v>18.47903340440665</c:v>
                </c:pt>
                <c:pt idx="111">
                  <c:v>21.5924426450742</c:v>
                </c:pt>
                <c:pt idx="112">
                  <c:v>11.89387008234209</c:v>
                </c:pt>
                <c:pt idx="113">
                  <c:v>9.224137931034424</c:v>
                </c:pt>
                <c:pt idx="114">
                  <c:v>10.1301115241634</c:v>
                </c:pt>
                <c:pt idx="115">
                  <c:v>10.7888631090487</c:v>
                </c:pt>
                <c:pt idx="116">
                  <c:v>10.87248322147667</c:v>
                </c:pt>
                <c:pt idx="117">
                  <c:v>9.946524064171133</c:v>
                </c:pt>
                <c:pt idx="118">
                  <c:v>8.777777777777826</c:v>
                </c:pt>
                <c:pt idx="119">
                  <c:v>8.745519713261643</c:v>
                </c:pt>
                <c:pt idx="120">
                  <c:v>13.29987452948538</c:v>
                </c:pt>
                <c:pt idx="121">
                  <c:v>8.439133681852081</c:v>
                </c:pt>
                <c:pt idx="122">
                  <c:v>9.657142857142884</c:v>
                </c:pt>
                <c:pt idx="123">
                  <c:v>8.996815286624448</c:v>
                </c:pt>
                <c:pt idx="124">
                  <c:v>10.65830721003129</c:v>
                </c:pt>
                <c:pt idx="125">
                  <c:v>8.22102425876013</c:v>
                </c:pt>
                <c:pt idx="126">
                  <c:v>8.088235294117813</c:v>
                </c:pt>
                <c:pt idx="127">
                  <c:v>8.618331053351394</c:v>
                </c:pt>
                <c:pt idx="128">
                  <c:v>8.602150537634505</c:v>
                </c:pt>
                <c:pt idx="129">
                  <c:v>8.352315869400376</c:v>
                </c:pt>
                <c:pt idx="130">
                  <c:v>8.302919708029294</c:v>
                </c:pt>
                <c:pt idx="131">
                  <c:v>8.143939393939585</c:v>
                </c:pt>
                <c:pt idx="132">
                  <c:v>8.137432188065075</c:v>
                </c:pt>
                <c:pt idx="133">
                  <c:v>8.05008944543828</c:v>
                </c:pt>
                <c:pt idx="134">
                  <c:v>7.955338450802567</c:v>
                </c:pt>
                <c:pt idx="135">
                  <c:v>8.45986984815611</c:v>
                </c:pt>
                <c:pt idx="136">
                  <c:v>9.174311926605636</c:v>
                </c:pt>
                <c:pt idx="137">
                  <c:v>8.135593220338966</c:v>
                </c:pt>
                <c:pt idx="138">
                  <c:v>8.494208494208575</c:v>
                </c:pt>
                <c:pt idx="139">
                  <c:v>8.916083916083834</c:v>
                </c:pt>
                <c:pt idx="140">
                  <c:v>8.302919708029294</c:v>
                </c:pt>
                <c:pt idx="141">
                  <c:v>8.06591500433652</c:v>
                </c:pt>
                <c:pt idx="142">
                  <c:v>8.499095840867793</c:v>
                </c:pt>
                <c:pt idx="144">
                  <c:v>8.614609571788548</c:v>
                </c:pt>
                <c:pt idx="146">
                  <c:v>12.73885350318444</c:v>
                </c:pt>
                <c:pt idx="147">
                  <c:v>7.973421926910187</c:v>
                </c:pt>
                <c:pt idx="148">
                  <c:v>7.791666666666572</c:v>
                </c:pt>
                <c:pt idx="149">
                  <c:v>7.96874999999974</c:v>
                </c:pt>
                <c:pt idx="150">
                  <c:v>15.72519083969486</c:v>
                </c:pt>
                <c:pt idx="151">
                  <c:v>9.212730318257907</c:v>
                </c:pt>
                <c:pt idx="152">
                  <c:v>8.820286659316435</c:v>
                </c:pt>
                <c:pt idx="153">
                  <c:v>9.632224168126048</c:v>
                </c:pt>
                <c:pt idx="154">
                  <c:v>8.787632221318194</c:v>
                </c:pt>
                <c:pt idx="155">
                  <c:v>8.932169241101346</c:v>
                </c:pt>
                <c:pt idx="156">
                  <c:v>11.77829099307174</c:v>
                </c:pt>
                <c:pt idx="157">
                  <c:v>18.36115326251901</c:v>
                </c:pt>
                <c:pt idx="158">
                  <c:v>15.95900439238653</c:v>
                </c:pt>
                <c:pt idx="159">
                  <c:v>23.41101694915258</c:v>
                </c:pt>
                <c:pt idx="160">
                  <c:v>25.50644567219133</c:v>
                </c:pt>
                <c:pt idx="161">
                  <c:v>20.6779661016949</c:v>
                </c:pt>
                <c:pt idx="162">
                  <c:v>23.76873661670218</c:v>
                </c:pt>
                <c:pt idx="163">
                  <c:v>17.67810026385231</c:v>
                </c:pt>
                <c:pt idx="164">
                  <c:v>17.70925110132161</c:v>
                </c:pt>
                <c:pt idx="165">
                  <c:v>15.12702078521943</c:v>
                </c:pt>
                <c:pt idx="166">
                  <c:v>17.78975741239909</c:v>
                </c:pt>
                <c:pt idx="167">
                  <c:v>15.94771241830063</c:v>
                </c:pt>
                <c:pt idx="168">
                  <c:v>14.75113122171947</c:v>
                </c:pt>
                <c:pt idx="169">
                  <c:v>11.22931442080365</c:v>
                </c:pt>
                <c:pt idx="170">
                  <c:v>10.80368906455872</c:v>
                </c:pt>
                <c:pt idx="172">
                  <c:v>10.43705153294197</c:v>
                </c:pt>
                <c:pt idx="173">
                  <c:v>15.51362683438157</c:v>
                </c:pt>
                <c:pt idx="174">
                  <c:v>8.870967741935583</c:v>
                </c:pt>
                <c:pt idx="175">
                  <c:v>10.28138528138516</c:v>
                </c:pt>
                <c:pt idx="176">
                  <c:v>9.454191033138185</c:v>
                </c:pt>
                <c:pt idx="177">
                  <c:v>7.509505703422115</c:v>
                </c:pt>
                <c:pt idx="178">
                  <c:v>7.149084568439481</c:v>
                </c:pt>
                <c:pt idx="179">
                  <c:v>7.213114754098447</c:v>
                </c:pt>
                <c:pt idx="180">
                  <c:v>7.07876370887353</c:v>
                </c:pt>
                <c:pt idx="181">
                  <c:v>7.905686546463052</c:v>
                </c:pt>
                <c:pt idx="182">
                  <c:v>9.744408945686928</c:v>
                </c:pt>
                <c:pt idx="183">
                  <c:v>6.991720331186801</c:v>
                </c:pt>
                <c:pt idx="184">
                  <c:v>7.398568019093209</c:v>
                </c:pt>
                <c:pt idx="185">
                  <c:v>7.669172932331128</c:v>
                </c:pt>
                <c:pt idx="186">
                  <c:v>10.41214750542334</c:v>
                </c:pt>
                <c:pt idx="187">
                  <c:v>7.912687585266001</c:v>
                </c:pt>
                <c:pt idx="188">
                  <c:v>9.228441754916815</c:v>
                </c:pt>
                <c:pt idx="189">
                  <c:v>13.95348837209283</c:v>
                </c:pt>
              </c:numCache>
            </c:numRef>
          </c:xVal>
          <c:yVal>
            <c:numRef>
              <c:f>'Mount Landing Creek'!$AF$2:$AF$191</c:f>
              <c:numCache>
                <c:formatCode>0</c:formatCode>
                <c:ptCount val="190"/>
                <c:pt idx="0">
                  <c:v>-46.037</c:v>
                </c:pt>
                <c:pt idx="1">
                  <c:v>61.741</c:v>
                </c:pt>
                <c:pt idx="2">
                  <c:v>133.593</c:v>
                </c:pt>
                <c:pt idx="3">
                  <c:v>187.482</c:v>
                </c:pt>
                <c:pt idx="4">
                  <c:v>241.371</c:v>
                </c:pt>
                <c:pt idx="5">
                  <c:v>313.223</c:v>
                </c:pt>
                <c:pt idx="6">
                  <c:v>367.112</c:v>
                </c:pt>
                <c:pt idx="7">
                  <c:v>421.2857142857143</c:v>
                </c:pt>
                <c:pt idx="9">
                  <c:v>785.5714285714287</c:v>
                </c:pt>
                <c:pt idx="10">
                  <c:v>807.0</c:v>
                </c:pt>
                <c:pt idx="11">
                  <c:v>828.4285714285715</c:v>
                </c:pt>
                <c:pt idx="12">
                  <c:v>849.8571428571429</c:v>
                </c:pt>
                <c:pt idx="13">
                  <c:v>878.4285714285714</c:v>
                </c:pt>
                <c:pt idx="14">
                  <c:v>899.8571428571428</c:v>
                </c:pt>
                <c:pt idx="15">
                  <c:v>921.2857142857143</c:v>
                </c:pt>
                <c:pt idx="16">
                  <c:v>949.8571428571429</c:v>
                </c:pt>
                <c:pt idx="17">
                  <c:v>971.2857142857142</c:v>
                </c:pt>
                <c:pt idx="18">
                  <c:v>992.7142857142858</c:v>
                </c:pt>
                <c:pt idx="19">
                  <c:v>1014.142857142857</c:v>
                </c:pt>
                <c:pt idx="20">
                  <c:v>1035.571428571429</c:v>
                </c:pt>
                <c:pt idx="21">
                  <c:v>1057.0</c:v>
                </c:pt>
                <c:pt idx="22">
                  <c:v>1078.428571428571</c:v>
                </c:pt>
                <c:pt idx="23">
                  <c:v>1099.857142857143</c:v>
                </c:pt>
                <c:pt idx="24">
                  <c:v>1121.285714285714</c:v>
                </c:pt>
                <c:pt idx="26">
                  <c:v>1314.142857142857</c:v>
                </c:pt>
                <c:pt idx="27">
                  <c:v>1335.571428571429</c:v>
                </c:pt>
                <c:pt idx="28">
                  <c:v>1357.0</c:v>
                </c:pt>
                <c:pt idx="29">
                  <c:v>1378.428571428571</c:v>
                </c:pt>
                <c:pt idx="30">
                  <c:v>1399.857142857143</c:v>
                </c:pt>
                <c:pt idx="31">
                  <c:v>1421.285714285714</c:v>
                </c:pt>
                <c:pt idx="32">
                  <c:v>1442.714285714286</c:v>
                </c:pt>
                <c:pt idx="33">
                  <c:v>1464.142857142857</c:v>
                </c:pt>
                <c:pt idx="34">
                  <c:v>1485.571428571429</c:v>
                </c:pt>
                <c:pt idx="35">
                  <c:v>1507.0</c:v>
                </c:pt>
                <c:pt idx="36">
                  <c:v>1528.428571428572</c:v>
                </c:pt>
                <c:pt idx="37">
                  <c:v>1557</c:v>
                </c:pt>
                <c:pt idx="38">
                  <c:v>1578.428571428571</c:v>
                </c:pt>
                <c:pt idx="39">
                  <c:v>1599.857142857143</c:v>
                </c:pt>
                <c:pt idx="40">
                  <c:v>1621.285714285714</c:v>
                </c:pt>
                <c:pt idx="41">
                  <c:v>1642.714285714286</c:v>
                </c:pt>
                <c:pt idx="42">
                  <c:v>1664.142857142857</c:v>
                </c:pt>
                <c:pt idx="43">
                  <c:v>1685.571428571428</c:v>
                </c:pt>
                <c:pt idx="44">
                  <c:v>1707.0</c:v>
                </c:pt>
                <c:pt idx="45">
                  <c:v>1728.428571428571</c:v>
                </c:pt>
                <c:pt idx="46">
                  <c:v>1749.857142857143</c:v>
                </c:pt>
                <c:pt idx="47">
                  <c:v>1771.285714285714</c:v>
                </c:pt>
                <c:pt idx="48">
                  <c:v>1792.714285714286</c:v>
                </c:pt>
                <c:pt idx="49">
                  <c:v>1814.142857142857</c:v>
                </c:pt>
                <c:pt idx="50">
                  <c:v>1835.571428571428</c:v>
                </c:pt>
                <c:pt idx="52">
                  <c:v>1935.571428571429</c:v>
                </c:pt>
                <c:pt idx="53">
                  <c:v>1957</c:v>
                </c:pt>
                <c:pt idx="54">
                  <c:v>1978.428571428572</c:v>
                </c:pt>
                <c:pt idx="55">
                  <c:v>1999.857142857143</c:v>
                </c:pt>
                <c:pt idx="56">
                  <c:v>2021.285714285714</c:v>
                </c:pt>
                <c:pt idx="57">
                  <c:v>2042.714285714286</c:v>
                </c:pt>
                <c:pt idx="58">
                  <c:v>2064.142857142857</c:v>
                </c:pt>
                <c:pt idx="59">
                  <c:v>2085.571428571428</c:v>
                </c:pt>
                <c:pt idx="60">
                  <c:v>2107.0</c:v>
                </c:pt>
                <c:pt idx="61">
                  <c:v>2142.714285714286</c:v>
                </c:pt>
                <c:pt idx="62">
                  <c:v>2164.142857142857</c:v>
                </c:pt>
                <c:pt idx="63">
                  <c:v>2185.571428571428</c:v>
                </c:pt>
                <c:pt idx="64">
                  <c:v>2207.0</c:v>
                </c:pt>
                <c:pt idx="65">
                  <c:v>2228.428571428572</c:v>
                </c:pt>
                <c:pt idx="66">
                  <c:v>2249.857142857142</c:v>
                </c:pt>
                <c:pt idx="67">
                  <c:v>2271.285714285714</c:v>
                </c:pt>
                <c:pt idx="68">
                  <c:v>2292.714285714286</c:v>
                </c:pt>
                <c:pt idx="69">
                  <c:v>2314.142857142857</c:v>
                </c:pt>
                <c:pt idx="70">
                  <c:v>2335.571428571428</c:v>
                </c:pt>
                <c:pt idx="71">
                  <c:v>2357.0</c:v>
                </c:pt>
                <c:pt idx="72">
                  <c:v>2378.428571428572</c:v>
                </c:pt>
                <c:pt idx="73">
                  <c:v>2399.857142857142</c:v>
                </c:pt>
                <c:pt idx="74">
                  <c:v>2421.285714285714</c:v>
                </c:pt>
                <c:pt idx="75">
                  <c:v>2471.285714285714</c:v>
                </c:pt>
                <c:pt idx="76">
                  <c:v>2492.714285714286</c:v>
                </c:pt>
                <c:pt idx="77">
                  <c:v>2514.142857142857</c:v>
                </c:pt>
                <c:pt idx="78">
                  <c:v>2535.571428571428</c:v>
                </c:pt>
                <c:pt idx="79">
                  <c:v>2557.0</c:v>
                </c:pt>
                <c:pt idx="80">
                  <c:v>2578.428571428572</c:v>
                </c:pt>
                <c:pt idx="81">
                  <c:v>2621.285714285714</c:v>
                </c:pt>
                <c:pt idx="82">
                  <c:v>2642.714285714286</c:v>
                </c:pt>
                <c:pt idx="83">
                  <c:v>2664.142857142857</c:v>
                </c:pt>
                <c:pt idx="84">
                  <c:v>2685.571428571428</c:v>
                </c:pt>
                <c:pt idx="85">
                  <c:v>2707.0</c:v>
                </c:pt>
                <c:pt idx="86">
                  <c:v>2728.428571428572</c:v>
                </c:pt>
                <c:pt idx="87">
                  <c:v>2749.857142857142</c:v>
                </c:pt>
                <c:pt idx="88">
                  <c:v>2771.285714285714</c:v>
                </c:pt>
                <c:pt idx="89">
                  <c:v>2792.714285714286</c:v>
                </c:pt>
                <c:pt idx="90">
                  <c:v>2814.142857142857</c:v>
                </c:pt>
                <c:pt idx="91">
                  <c:v>2835.571428571428</c:v>
                </c:pt>
                <c:pt idx="92">
                  <c:v>2857.0</c:v>
                </c:pt>
                <c:pt idx="93">
                  <c:v>2878.428571428572</c:v>
                </c:pt>
                <c:pt idx="94">
                  <c:v>2899.857142857143</c:v>
                </c:pt>
                <c:pt idx="95">
                  <c:v>2921.285714285715</c:v>
                </c:pt>
                <c:pt idx="96">
                  <c:v>2942.714285714286</c:v>
                </c:pt>
                <c:pt idx="97">
                  <c:v>2964.142857142858</c:v>
                </c:pt>
                <c:pt idx="98">
                  <c:v>2985.571428571428</c:v>
                </c:pt>
                <c:pt idx="99">
                  <c:v>3007.0</c:v>
                </c:pt>
                <c:pt idx="100">
                  <c:v>3028.428571428572</c:v>
                </c:pt>
                <c:pt idx="101">
                  <c:v>3049.857142857143</c:v>
                </c:pt>
                <c:pt idx="102">
                  <c:v>3071.285714285715</c:v>
                </c:pt>
                <c:pt idx="103">
                  <c:v>3092.714285714286</c:v>
                </c:pt>
                <c:pt idx="104">
                  <c:v>3114.142857142858</c:v>
                </c:pt>
                <c:pt idx="105">
                  <c:v>3135.571428571428</c:v>
                </c:pt>
                <c:pt idx="106">
                  <c:v>3157.0</c:v>
                </c:pt>
                <c:pt idx="107">
                  <c:v>3178.428571428572</c:v>
                </c:pt>
                <c:pt idx="108">
                  <c:v>3199.857142857143</c:v>
                </c:pt>
                <c:pt idx="109">
                  <c:v>3221.285714285715</c:v>
                </c:pt>
                <c:pt idx="110">
                  <c:v>3242.714285714286</c:v>
                </c:pt>
                <c:pt idx="111">
                  <c:v>3264.142857142858</c:v>
                </c:pt>
                <c:pt idx="112">
                  <c:v>3314.142857142857</c:v>
                </c:pt>
                <c:pt idx="113">
                  <c:v>3328.428571428572</c:v>
                </c:pt>
                <c:pt idx="114">
                  <c:v>3349.857142857143</c:v>
                </c:pt>
                <c:pt idx="115">
                  <c:v>3371.285714285715</c:v>
                </c:pt>
                <c:pt idx="116">
                  <c:v>3392.714285714286</c:v>
                </c:pt>
                <c:pt idx="117">
                  <c:v>3414.142857142858</c:v>
                </c:pt>
                <c:pt idx="118">
                  <c:v>3435.571428571428</c:v>
                </c:pt>
                <c:pt idx="119">
                  <c:v>3457.0</c:v>
                </c:pt>
                <c:pt idx="120">
                  <c:v>3478.428571428572</c:v>
                </c:pt>
                <c:pt idx="121">
                  <c:v>3499.857142857143</c:v>
                </c:pt>
                <c:pt idx="122">
                  <c:v>3521.285714285715</c:v>
                </c:pt>
                <c:pt idx="123">
                  <c:v>3542.714285714286</c:v>
                </c:pt>
                <c:pt idx="124">
                  <c:v>3564.142857142858</c:v>
                </c:pt>
                <c:pt idx="125">
                  <c:v>3607.0</c:v>
                </c:pt>
                <c:pt idx="126">
                  <c:v>3628.428571428572</c:v>
                </c:pt>
                <c:pt idx="127">
                  <c:v>3649.857142857143</c:v>
                </c:pt>
                <c:pt idx="128">
                  <c:v>3671.285714285714</c:v>
                </c:pt>
                <c:pt idx="129">
                  <c:v>3692.714285714286</c:v>
                </c:pt>
                <c:pt idx="130">
                  <c:v>3714.142857142858</c:v>
                </c:pt>
                <c:pt idx="131">
                  <c:v>3735.571428571428</c:v>
                </c:pt>
                <c:pt idx="132">
                  <c:v>3757.0</c:v>
                </c:pt>
                <c:pt idx="133">
                  <c:v>3778.428571428572</c:v>
                </c:pt>
                <c:pt idx="134">
                  <c:v>3799.857142857143</c:v>
                </c:pt>
                <c:pt idx="135">
                  <c:v>3821.285714285714</c:v>
                </c:pt>
                <c:pt idx="136">
                  <c:v>3842.714285714286</c:v>
                </c:pt>
                <c:pt idx="137">
                  <c:v>3864.142857142858</c:v>
                </c:pt>
                <c:pt idx="138">
                  <c:v>3885.57142857143</c:v>
                </c:pt>
                <c:pt idx="139">
                  <c:v>3907.0</c:v>
                </c:pt>
                <c:pt idx="140">
                  <c:v>3928.428571428572</c:v>
                </c:pt>
                <c:pt idx="141">
                  <c:v>3949.857142857143</c:v>
                </c:pt>
                <c:pt idx="142">
                  <c:v>3971.285714285714</c:v>
                </c:pt>
                <c:pt idx="144">
                  <c:v>4135.57142857143</c:v>
                </c:pt>
                <c:pt idx="145">
                  <c:v>4157.000000000001</c:v>
                </c:pt>
                <c:pt idx="146">
                  <c:v>4178.428571428571</c:v>
                </c:pt>
                <c:pt idx="147">
                  <c:v>4199.857142857143</c:v>
                </c:pt>
                <c:pt idx="148">
                  <c:v>4221.285714285715</c:v>
                </c:pt>
                <c:pt idx="149">
                  <c:v>4242.714285714286</c:v>
                </c:pt>
                <c:pt idx="150">
                  <c:v>4264.142857142858</c:v>
                </c:pt>
                <c:pt idx="151">
                  <c:v>4299.857142857143</c:v>
                </c:pt>
                <c:pt idx="152">
                  <c:v>4321.285714285715</c:v>
                </c:pt>
                <c:pt idx="153">
                  <c:v>4342.714285714286</c:v>
                </c:pt>
                <c:pt idx="154">
                  <c:v>4364.142857142858</c:v>
                </c:pt>
                <c:pt idx="155">
                  <c:v>4385.571428571428</c:v>
                </c:pt>
                <c:pt idx="156">
                  <c:v>4407.0</c:v>
                </c:pt>
                <c:pt idx="157">
                  <c:v>4428.428571428571</c:v>
                </c:pt>
                <c:pt idx="158">
                  <c:v>4449.857142857143</c:v>
                </c:pt>
                <c:pt idx="159">
                  <c:v>4471.285714285715</c:v>
                </c:pt>
                <c:pt idx="160">
                  <c:v>4492.714285714286</c:v>
                </c:pt>
                <c:pt idx="161">
                  <c:v>4514.142857142858</c:v>
                </c:pt>
                <c:pt idx="162">
                  <c:v>4535.571428571428</c:v>
                </c:pt>
                <c:pt idx="163">
                  <c:v>4557.0</c:v>
                </c:pt>
                <c:pt idx="164">
                  <c:v>4578.428571428571</c:v>
                </c:pt>
                <c:pt idx="165">
                  <c:v>4599.857142857143</c:v>
                </c:pt>
                <c:pt idx="166">
                  <c:v>4621.285714285715</c:v>
                </c:pt>
                <c:pt idx="167">
                  <c:v>4642.714285714286</c:v>
                </c:pt>
                <c:pt idx="168">
                  <c:v>4664.142857142858</c:v>
                </c:pt>
                <c:pt idx="169">
                  <c:v>4685.571428571428</c:v>
                </c:pt>
                <c:pt idx="170">
                  <c:v>4707.0</c:v>
                </c:pt>
                <c:pt idx="172">
                  <c:v>5057.0</c:v>
                </c:pt>
                <c:pt idx="173">
                  <c:v>5078.428571428572</c:v>
                </c:pt>
                <c:pt idx="174">
                  <c:v>5099.857142857143</c:v>
                </c:pt>
                <c:pt idx="175">
                  <c:v>5121.285714285715</c:v>
                </c:pt>
                <c:pt idx="176">
                  <c:v>5142.714285714286</c:v>
                </c:pt>
                <c:pt idx="177">
                  <c:v>5164.142857142858</c:v>
                </c:pt>
                <c:pt idx="178">
                  <c:v>5185.571428571428</c:v>
                </c:pt>
                <c:pt idx="179">
                  <c:v>5207.0</c:v>
                </c:pt>
                <c:pt idx="180">
                  <c:v>5228.428571428572</c:v>
                </c:pt>
                <c:pt idx="181">
                  <c:v>5249.857142857143</c:v>
                </c:pt>
                <c:pt idx="182">
                  <c:v>5271.285714285715</c:v>
                </c:pt>
                <c:pt idx="183">
                  <c:v>5292.714285714286</c:v>
                </c:pt>
                <c:pt idx="184">
                  <c:v>5314.142857142858</c:v>
                </c:pt>
                <c:pt idx="185">
                  <c:v>5335.571428571428</c:v>
                </c:pt>
                <c:pt idx="186">
                  <c:v>5357.0</c:v>
                </c:pt>
                <c:pt idx="187">
                  <c:v>5378.428571428571</c:v>
                </c:pt>
                <c:pt idx="188">
                  <c:v>5399.857142857143</c:v>
                </c:pt>
                <c:pt idx="189">
                  <c:v>5421.285714285715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CBB-AA4C-A3F7-0ADC8684CF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975944"/>
        <c:axId val="-2069166984"/>
      </c:scatterChart>
      <c:valAx>
        <c:axId val="-2104975944"/>
        <c:scaling>
          <c:orientation val="minMax"/>
          <c:max val="100.0"/>
          <c:min val="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166984"/>
        <c:crossesAt val="-100.0"/>
        <c:crossBetween val="midCat"/>
      </c:valAx>
      <c:valAx>
        <c:axId val="-2069166984"/>
        <c:scaling>
          <c:orientation val="maxMin"/>
          <c:max val="5500.0"/>
          <c:min val="-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49759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Mount Landing</a:t>
            </a:r>
            <a:r>
              <a:rPr lang="en-US" sz="1800" baseline="0"/>
              <a:t> Creek</a:t>
            </a:r>
            <a:endParaRPr lang="en-US" sz="1800"/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'Mount Landing Creek'!$I$2:$I$330</c:f>
              <c:numCache>
                <c:formatCode>General</c:formatCode>
                <c:ptCount val="329"/>
                <c:pt idx="0">
                  <c:v>-4.0</c:v>
                </c:pt>
                <c:pt idx="1">
                  <c:v>-4.0</c:v>
                </c:pt>
                <c:pt idx="4">
                  <c:v>-1.0</c:v>
                </c:pt>
                <c:pt idx="5">
                  <c:v>7.000000000000001</c:v>
                </c:pt>
                <c:pt idx="6">
                  <c:v>8.0</c:v>
                </c:pt>
                <c:pt idx="7">
                  <c:v>-5.0</c:v>
                </c:pt>
                <c:pt idx="8">
                  <c:v>-6.0</c:v>
                </c:pt>
                <c:pt idx="10">
                  <c:v>-7.000000000000001</c:v>
                </c:pt>
                <c:pt idx="12">
                  <c:v>-5.0</c:v>
                </c:pt>
                <c:pt idx="14">
                  <c:v>-5.0</c:v>
                </c:pt>
                <c:pt idx="16">
                  <c:v>-6.0</c:v>
                </c:pt>
                <c:pt idx="18">
                  <c:v>-6.0</c:v>
                </c:pt>
                <c:pt idx="20">
                  <c:v>-4.0</c:v>
                </c:pt>
                <c:pt idx="22">
                  <c:v>-6.0</c:v>
                </c:pt>
                <c:pt idx="24">
                  <c:v>-5.0</c:v>
                </c:pt>
                <c:pt idx="26">
                  <c:v>-5.0</c:v>
                </c:pt>
                <c:pt idx="28">
                  <c:v>-7.000000000000001</c:v>
                </c:pt>
                <c:pt idx="30">
                  <c:v>-6.0</c:v>
                </c:pt>
                <c:pt idx="31">
                  <c:v>-1.0</c:v>
                </c:pt>
                <c:pt idx="32">
                  <c:v>-8.0</c:v>
                </c:pt>
                <c:pt idx="34">
                  <c:v>-8.0</c:v>
                </c:pt>
                <c:pt idx="35">
                  <c:v>-8.0</c:v>
                </c:pt>
                <c:pt idx="36">
                  <c:v>-9.0</c:v>
                </c:pt>
                <c:pt idx="37">
                  <c:v>-8.0</c:v>
                </c:pt>
                <c:pt idx="38">
                  <c:v>-7.000000000000001</c:v>
                </c:pt>
                <c:pt idx="40">
                  <c:v>-8.0</c:v>
                </c:pt>
                <c:pt idx="41">
                  <c:v>-9.0</c:v>
                </c:pt>
                <c:pt idx="42">
                  <c:v>-9.0</c:v>
                </c:pt>
                <c:pt idx="43">
                  <c:v>-9.0</c:v>
                </c:pt>
                <c:pt idx="44">
                  <c:v>-8.0</c:v>
                </c:pt>
                <c:pt idx="46">
                  <c:v>-8.0</c:v>
                </c:pt>
                <c:pt idx="47">
                  <c:v>-7.000000000000001</c:v>
                </c:pt>
                <c:pt idx="48">
                  <c:v>-2.0</c:v>
                </c:pt>
                <c:pt idx="50">
                  <c:v>0.0</c:v>
                </c:pt>
                <c:pt idx="51">
                  <c:v>-1.0</c:v>
                </c:pt>
                <c:pt idx="52">
                  <c:v>-4.0</c:v>
                </c:pt>
                <c:pt idx="54">
                  <c:v>0.0</c:v>
                </c:pt>
                <c:pt idx="55">
                  <c:v>-4.0</c:v>
                </c:pt>
                <c:pt idx="56">
                  <c:v>9.0</c:v>
                </c:pt>
                <c:pt idx="58">
                  <c:v>23.0</c:v>
                </c:pt>
                <c:pt idx="59">
                  <c:v>8.0</c:v>
                </c:pt>
                <c:pt idx="60">
                  <c:v>0.0</c:v>
                </c:pt>
                <c:pt idx="62">
                  <c:v>1.0</c:v>
                </c:pt>
                <c:pt idx="63">
                  <c:v>2.0</c:v>
                </c:pt>
                <c:pt idx="65">
                  <c:v>-3.0</c:v>
                </c:pt>
                <c:pt idx="66">
                  <c:v>6.0</c:v>
                </c:pt>
                <c:pt idx="67">
                  <c:v>59.0</c:v>
                </c:pt>
                <c:pt idx="68">
                  <c:v>5.0</c:v>
                </c:pt>
                <c:pt idx="69">
                  <c:v>1.0</c:v>
                </c:pt>
                <c:pt idx="70">
                  <c:v>35.0</c:v>
                </c:pt>
                <c:pt idx="71">
                  <c:v>3.0</c:v>
                </c:pt>
                <c:pt idx="72">
                  <c:v>12.0</c:v>
                </c:pt>
                <c:pt idx="73">
                  <c:v>16.0</c:v>
                </c:pt>
                <c:pt idx="74">
                  <c:v>11.0</c:v>
                </c:pt>
                <c:pt idx="75">
                  <c:v>-2.0</c:v>
                </c:pt>
                <c:pt idx="76">
                  <c:v>0.0</c:v>
                </c:pt>
                <c:pt idx="77">
                  <c:v>2.0</c:v>
                </c:pt>
                <c:pt idx="78">
                  <c:v>-1.0</c:v>
                </c:pt>
                <c:pt idx="79">
                  <c:v>-2.0</c:v>
                </c:pt>
                <c:pt idx="80">
                  <c:v>-3.0</c:v>
                </c:pt>
                <c:pt idx="81">
                  <c:v>-3.0</c:v>
                </c:pt>
                <c:pt idx="82">
                  <c:v>4.0</c:v>
                </c:pt>
                <c:pt idx="83">
                  <c:v>-1.0</c:v>
                </c:pt>
                <c:pt idx="84">
                  <c:v>-1.0</c:v>
                </c:pt>
                <c:pt idx="85">
                  <c:v>0.0</c:v>
                </c:pt>
                <c:pt idx="86">
                  <c:v>3.0</c:v>
                </c:pt>
                <c:pt idx="87">
                  <c:v>2.0</c:v>
                </c:pt>
                <c:pt idx="88">
                  <c:v>0.0</c:v>
                </c:pt>
                <c:pt idx="89">
                  <c:v>0.0</c:v>
                </c:pt>
                <c:pt idx="90">
                  <c:v>2.0</c:v>
                </c:pt>
                <c:pt idx="91">
                  <c:v>-2.0</c:v>
                </c:pt>
                <c:pt idx="92">
                  <c:v>-4.0</c:v>
                </c:pt>
                <c:pt idx="93">
                  <c:v>-1.0</c:v>
                </c:pt>
                <c:pt idx="94">
                  <c:v>-5.0</c:v>
                </c:pt>
                <c:pt idx="95">
                  <c:v>-1.0</c:v>
                </c:pt>
                <c:pt idx="96">
                  <c:v>5.0</c:v>
                </c:pt>
                <c:pt idx="97">
                  <c:v>18.0</c:v>
                </c:pt>
                <c:pt idx="98">
                  <c:v>5.0</c:v>
                </c:pt>
                <c:pt idx="99">
                  <c:v>0.0</c:v>
                </c:pt>
                <c:pt idx="100">
                  <c:v>-1.0</c:v>
                </c:pt>
                <c:pt idx="101">
                  <c:v>1.0</c:v>
                </c:pt>
                <c:pt idx="102">
                  <c:v>-5.0</c:v>
                </c:pt>
                <c:pt idx="104">
                  <c:v>-3.0</c:v>
                </c:pt>
                <c:pt idx="105">
                  <c:v>6.0</c:v>
                </c:pt>
                <c:pt idx="106">
                  <c:v>-4.0</c:v>
                </c:pt>
                <c:pt idx="107">
                  <c:v>3.0</c:v>
                </c:pt>
                <c:pt idx="108">
                  <c:v>13.0</c:v>
                </c:pt>
                <c:pt idx="109">
                  <c:v>8.0</c:v>
                </c:pt>
                <c:pt idx="110">
                  <c:v>7.000000000000001</c:v>
                </c:pt>
                <c:pt idx="111">
                  <c:v>3.0</c:v>
                </c:pt>
                <c:pt idx="112">
                  <c:v>3.0</c:v>
                </c:pt>
                <c:pt idx="113">
                  <c:v>-1.0</c:v>
                </c:pt>
                <c:pt idx="114">
                  <c:v>2.0</c:v>
                </c:pt>
                <c:pt idx="115">
                  <c:v>7.000000000000001</c:v>
                </c:pt>
                <c:pt idx="116">
                  <c:v>3.0</c:v>
                </c:pt>
                <c:pt idx="117">
                  <c:v>9.0</c:v>
                </c:pt>
                <c:pt idx="118">
                  <c:v>4.0</c:v>
                </c:pt>
                <c:pt idx="119">
                  <c:v>4.0</c:v>
                </c:pt>
                <c:pt idx="120">
                  <c:v>2.0</c:v>
                </c:pt>
                <c:pt idx="121">
                  <c:v>1.0</c:v>
                </c:pt>
                <c:pt idx="122">
                  <c:v>1.0</c:v>
                </c:pt>
                <c:pt idx="123">
                  <c:v>0.0</c:v>
                </c:pt>
                <c:pt idx="124">
                  <c:v>4.0</c:v>
                </c:pt>
                <c:pt idx="125">
                  <c:v>1.0</c:v>
                </c:pt>
                <c:pt idx="126">
                  <c:v>6.0</c:v>
                </c:pt>
                <c:pt idx="127">
                  <c:v>3.0</c:v>
                </c:pt>
                <c:pt idx="128">
                  <c:v>1.0</c:v>
                </c:pt>
                <c:pt idx="129">
                  <c:v>6.0</c:v>
                </c:pt>
                <c:pt idx="130">
                  <c:v>23.0</c:v>
                </c:pt>
                <c:pt idx="131">
                  <c:v>25.0</c:v>
                </c:pt>
                <c:pt idx="132">
                  <c:v>5.0</c:v>
                </c:pt>
                <c:pt idx="133">
                  <c:v>2.0</c:v>
                </c:pt>
                <c:pt idx="134">
                  <c:v>1.0</c:v>
                </c:pt>
                <c:pt idx="135">
                  <c:v>15.0</c:v>
                </c:pt>
                <c:pt idx="136">
                  <c:v>1.0</c:v>
                </c:pt>
                <c:pt idx="137">
                  <c:v>2.0</c:v>
                </c:pt>
                <c:pt idx="138">
                  <c:v>19.0</c:v>
                </c:pt>
                <c:pt idx="139">
                  <c:v>2.0</c:v>
                </c:pt>
                <c:pt idx="140">
                  <c:v>4.0</c:v>
                </c:pt>
                <c:pt idx="141">
                  <c:v>15.0</c:v>
                </c:pt>
                <c:pt idx="142">
                  <c:v>12.0</c:v>
                </c:pt>
                <c:pt idx="143">
                  <c:v>14.0</c:v>
                </c:pt>
                <c:pt idx="144">
                  <c:v>33.0</c:v>
                </c:pt>
                <c:pt idx="145">
                  <c:v>-1.0</c:v>
                </c:pt>
                <c:pt idx="146">
                  <c:v>8.0</c:v>
                </c:pt>
                <c:pt idx="147">
                  <c:v>-1.0</c:v>
                </c:pt>
                <c:pt idx="148">
                  <c:v>-6.0</c:v>
                </c:pt>
                <c:pt idx="149">
                  <c:v>-4.0</c:v>
                </c:pt>
                <c:pt idx="150">
                  <c:v>-3.0</c:v>
                </c:pt>
                <c:pt idx="151">
                  <c:v>-4.0</c:v>
                </c:pt>
                <c:pt idx="152">
                  <c:v>-4.0</c:v>
                </c:pt>
                <c:pt idx="153">
                  <c:v>-2.0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3.0</c:v>
                </c:pt>
                <c:pt idx="158">
                  <c:v>2.0</c:v>
                </c:pt>
                <c:pt idx="159">
                  <c:v>-3.0</c:v>
                </c:pt>
                <c:pt idx="160">
                  <c:v>-3.0</c:v>
                </c:pt>
                <c:pt idx="161">
                  <c:v>0.0</c:v>
                </c:pt>
                <c:pt idx="162">
                  <c:v>-1.0</c:v>
                </c:pt>
                <c:pt idx="163">
                  <c:v>-1.0</c:v>
                </c:pt>
                <c:pt idx="164">
                  <c:v>0.0</c:v>
                </c:pt>
                <c:pt idx="165">
                  <c:v>-2.0</c:v>
                </c:pt>
                <c:pt idx="166">
                  <c:v>-4.0</c:v>
                </c:pt>
                <c:pt idx="167">
                  <c:v>0.0</c:v>
                </c:pt>
                <c:pt idx="168">
                  <c:v>-3.0</c:v>
                </c:pt>
                <c:pt idx="169">
                  <c:v>-3.0</c:v>
                </c:pt>
                <c:pt idx="170">
                  <c:v>-5.0</c:v>
                </c:pt>
                <c:pt idx="171">
                  <c:v>-4.0</c:v>
                </c:pt>
                <c:pt idx="172">
                  <c:v>-2.0</c:v>
                </c:pt>
                <c:pt idx="173">
                  <c:v>-3.0</c:v>
                </c:pt>
                <c:pt idx="174">
                  <c:v>-3.0</c:v>
                </c:pt>
                <c:pt idx="175">
                  <c:v>-3.0</c:v>
                </c:pt>
                <c:pt idx="176">
                  <c:v>-5.0</c:v>
                </c:pt>
                <c:pt idx="177">
                  <c:v>-5.0</c:v>
                </c:pt>
                <c:pt idx="178">
                  <c:v>-4.0</c:v>
                </c:pt>
                <c:pt idx="179">
                  <c:v>-3.0</c:v>
                </c:pt>
                <c:pt idx="180">
                  <c:v>-4.0</c:v>
                </c:pt>
                <c:pt idx="181">
                  <c:v>-4.0</c:v>
                </c:pt>
                <c:pt idx="182">
                  <c:v>-3.0</c:v>
                </c:pt>
                <c:pt idx="183">
                  <c:v>-4.0</c:v>
                </c:pt>
                <c:pt idx="184">
                  <c:v>7.000000000000001</c:v>
                </c:pt>
                <c:pt idx="185">
                  <c:v>-2.0</c:v>
                </c:pt>
                <c:pt idx="186">
                  <c:v>-4.0</c:v>
                </c:pt>
                <c:pt idx="187">
                  <c:v>-3.0</c:v>
                </c:pt>
                <c:pt idx="188">
                  <c:v>-4.0</c:v>
                </c:pt>
                <c:pt idx="189">
                  <c:v>-2.0</c:v>
                </c:pt>
                <c:pt idx="190">
                  <c:v>-3.0</c:v>
                </c:pt>
                <c:pt idx="191">
                  <c:v>-5.0</c:v>
                </c:pt>
                <c:pt idx="192">
                  <c:v>-4.0</c:v>
                </c:pt>
                <c:pt idx="193">
                  <c:v>0.0</c:v>
                </c:pt>
                <c:pt idx="194">
                  <c:v>-2.0</c:v>
                </c:pt>
                <c:pt idx="195">
                  <c:v>-1.0</c:v>
                </c:pt>
                <c:pt idx="196">
                  <c:v>-2.0</c:v>
                </c:pt>
                <c:pt idx="197">
                  <c:v>-1.0</c:v>
                </c:pt>
                <c:pt idx="198">
                  <c:v>16.0</c:v>
                </c:pt>
                <c:pt idx="199">
                  <c:v>11.0</c:v>
                </c:pt>
                <c:pt idx="200">
                  <c:v>2.0</c:v>
                </c:pt>
                <c:pt idx="201">
                  <c:v>3.0</c:v>
                </c:pt>
                <c:pt idx="202">
                  <c:v>5.0</c:v>
                </c:pt>
                <c:pt idx="203">
                  <c:v>-3.0</c:v>
                </c:pt>
                <c:pt idx="204">
                  <c:v>-4.0</c:v>
                </c:pt>
                <c:pt idx="205">
                  <c:v>-1.0</c:v>
                </c:pt>
                <c:pt idx="206">
                  <c:v>1.0</c:v>
                </c:pt>
                <c:pt idx="207">
                  <c:v>1.0</c:v>
                </c:pt>
                <c:pt idx="208">
                  <c:v>-1.0</c:v>
                </c:pt>
                <c:pt idx="209">
                  <c:v>34.0</c:v>
                </c:pt>
                <c:pt idx="210">
                  <c:v>16.0</c:v>
                </c:pt>
                <c:pt idx="211">
                  <c:v>-2.0</c:v>
                </c:pt>
                <c:pt idx="212">
                  <c:v>-2.0</c:v>
                </c:pt>
                <c:pt idx="213">
                  <c:v>-2.0</c:v>
                </c:pt>
                <c:pt idx="214">
                  <c:v>-3.0</c:v>
                </c:pt>
                <c:pt idx="215">
                  <c:v>2.0</c:v>
                </c:pt>
                <c:pt idx="216">
                  <c:v>-1.0</c:v>
                </c:pt>
                <c:pt idx="217">
                  <c:v>1.0</c:v>
                </c:pt>
                <c:pt idx="218">
                  <c:v>26.0</c:v>
                </c:pt>
                <c:pt idx="219">
                  <c:v>10.0</c:v>
                </c:pt>
                <c:pt idx="220">
                  <c:v>4.0</c:v>
                </c:pt>
                <c:pt idx="221">
                  <c:v>-1.0</c:v>
                </c:pt>
                <c:pt idx="222">
                  <c:v>-2.0</c:v>
                </c:pt>
                <c:pt idx="223">
                  <c:v>0.0</c:v>
                </c:pt>
                <c:pt idx="224">
                  <c:v>27.0</c:v>
                </c:pt>
                <c:pt idx="225">
                  <c:v>7.000000000000001</c:v>
                </c:pt>
                <c:pt idx="226">
                  <c:v>1.0</c:v>
                </c:pt>
                <c:pt idx="227">
                  <c:v>1.0</c:v>
                </c:pt>
                <c:pt idx="228">
                  <c:v>8.0</c:v>
                </c:pt>
                <c:pt idx="229">
                  <c:v>-1.0</c:v>
                </c:pt>
                <c:pt idx="230">
                  <c:v>31.0</c:v>
                </c:pt>
                <c:pt idx="231">
                  <c:v>1.0</c:v>
                </c:pt>
                <c:pt idx="232">
                  <c:v>0.0</c:v>
                </c:pt>
                <c:pt idx="233">
                  <c:v>2.0</c:v>
                </c:pt>
                <c:pt idx="234">
                  <c:v>5.0</c:v>
                </c:pt>
                <c:pt idx="235">
                  <c:v>27.0</c:v>
                </c:pt>
                <c:pt idx="236">
                  <c:v>18.0</c:v>
                </c:pt>
                <c:pt idx="237">
                  <c:v>16.0</c:v>
                </c:pt>
                <c:pt idx="238">
                  <c:v>9.0</c:v>
                </c:pt>
                <c:pt idx="239">
                  <c:v>1.0</c:v>
                </c:pt>
                <c:pt idx="240">
                  <c:v>-3.0</c:v>
                </c:pt>
                <c:pt idx="241">
                  <c:v>-2.0</c:v>
                </c:pt>
                <c:pt idx="242">
                  <c:v>3.0</c:v>
                </c:pt>
                <c:pt idx="243">
                  <c:v>5.0</c:v>
                </c:pt>
                <c:pt idx="244">
                  <c:v>3.0</c:v>
                </c:pt>
                <c:pt idx="245">
                  <c:v>5.0</c:v>
                </c:pt>
                <c:pt idx="246">
                  <c:v>5.0</c:v>
                </c:pt>
                <c:pt idx="247">
                  <c:v>-1.0</c:v>
                </c:pt>
                <c:pt idx="249">
                  <c:v>7.000000000000001</c:v>
                </c:pt>
                <c:pt idx="250">
                  <c:v>32.0</c:v>
                </c:pt>
                <c:pt idx="251">
                  <c:v>22.0</c:v>
                </c:pt>
                <c:pt idx="252">
                  <c:v>23.0</c:v>
                </c:pt>
                <c:pt idx="253">
                  <c:v>0.0</c:v>
                </c:pt>
                <c:pt idx="254">
                  <c:v>16.0</c:v>
                </c:pt>
                <c:pt idx="255">
                  <c:v>5.0</c:v>
                </c:pt>
                <c:pt idx="256">
                  <c:v>9.0</c:v>
                </c:pt>
                <c:pt idx="257">
                  <c:v>6.0</c:v>
                </c:pt>
                <c:pt idx="258">
                  <c:v>0.0</c:v>
                </c:pt>
                <c:pt idx="259">
                  <c:v>11.0</c:v>
                </c:pt>
                <c:pt idx="260">
                  <c:v>4.0</c:v>
                </c:pt>
                <c:pt idx="261">
                  <c:v>10.0</c:v>
                </c:pt>
                <c:pt idx="262">
                  <c:v>3.0</c:v>
                </c:pt>
                <c:pt idx="263">
                  <c:v>0.0</c:v>
                </c:pt>
                <c:pt idx="264">
                  <c:v>7.000000000000001</c:v>
                </c:pt>
                <c:pt idx="265">
                  <c:v>82.0</c:v>
                </c:pt>
                <c:pt idx="266">
                  <c:v>3.0</c:v>
                </c:pt>
                <c:pt idx="267">
                  <c:v>0.0</c:v>
                </c:pt>
                <c:pt idx="268">
                  <c:v>0.0</c:v>
                </c:pt>
                <c:pt idx="269">
                  <c:v>4.0</c:v>
                </c:pt>
                <c:pt idx="270">
                  <c:v>13.0</c:v>
                </c:pt>
                <c:pt idx="271">
                  <c:v>-3.0</c:v>
                </c:pt>
                <c:pt idx="272">
                  <c:v>-4.0</c:v>
                </c:pt>
                <c:pt idx="273">
                  <c:v>-4.0</c:v>
                </c:pt>
                <c:pt idx="274">
                  <c:v>-5.0</c:v>
                </c:pt>
                <c:pt idx="275">
                  <c:v>-5.0</c:v>
                </c:pt>
                <c:pt idx="276">
                  <c:v>-6.0</c:v>
                </c:pt>
                <c:pt idx="277">
                  <c:v>-5.0</c:v>
                </c:pt>
                <c:pt idx="278">
                  <c:v>-4.0</c:v>
                </c:pt>
                <c:pt idx="279">
                  <c:v>-6.0</c:v>
                </c:pt>
                <c:pt idx="280">
                  <c:v>-5.0</c:v>
                </c:pt>
                <c:pt idx="281">
                  <c:v>-3.0</c:v>
                </c:pt>
                <c:pt idx="282">
                  <c:v>-3.0</c:v>
                </c:pt>
                <c:pt idx="283">
                  <c:v>-4.0</c:v>
                </c:pt>
                <c:pt idx="284">
                  <c:v>-5.0</c:v>
                </c:pt>
                <c:pt idx="285">
                  <c:v>1.0</c:v>
                </c:pt>
                <c:pt idx="286">
                  <c:v>15.0</c:v>
                </c:pt>
                <c:pt idx="287">
                  <c:v>4.0</c:v>
                </c:pt>
                <c:pt idx="288">
                  <c:v>34.0</c:v>
                </c:pt>
                <c:pt idx="289">
                  <c:v>16.0</c:v>
                </c:pt>
                <c:pt idx="291">
                  <c:v>5.0</c:v>
                </c:pt>
                <c:pt idx="292">
                  <c:v>8.0</c:v>
                </c:pt>
                <c:pt idx="293">
                  <c:v>7.000000000000001</c:v>
                </c:pt>
                <c:pt idx="294">
                  <c:v>3.0</c:v>
                </c:pt>
                <c:pt idx="295">
                  <c:v>2.0</c:v>
                </c:pt>
                <c:pt idx="296">
                  <c:v>3.0</c:v>
                </c:pt>
                <c:pt idx="297">
                  <c:v>8.0</c:v>
                </c:pt>
                <c:pt idx="298">
                  <c:v>2.0</c:v>
                </c:pt>
                <c:pt idx="299">
                  <c:v>4.0</c:v>
                </c:pt>
                <c:pt idx="300">
                  <c:v>3.0</c:v>
                </c:pt>
                <c:pt idx="301">
                  <c:v>1.0</c:v>
                </c:pt>
                <c:pt idx="302">
                  <c:v>-1.0</c:v>
                </c:pt>
                <c:pt idx="303">
                  <c:v>0.0</c:v>
                </c:pt>
                <c:pt idx="304">
                  <c:v>-2.0</c:v>
                </c:pt>
                <c:pt idx="305">
                  <c:v>0.0</c:v>
                </c:pt>
                <c:pt idx="306">
                  <c:v>-2.0</c:v>
                </c:pt>
                <c:pt idx="307">
                  <c:v>-2.0</c:v>
                </c:pt>
                <c:pt idx="308">
                  <c:v>1.0</c:v>
                </c:pt>
                <c:pt idx="309">
                  <c:v>24.0</c:v>
                </c:pt>
                <c:pt idx="310">
                  <c:v>5.0</c:v>
                </c:pt>
                <c:pt idx="311">
                  <c:v>18.0</c:v>
                </c:pt>
                <c:pt idx="312">
                  <c:v>1.0</c:v>
                </c:pt>
                <c:pt idx="313">
                  <c:v>4.0</c:v>
                </c:pt>
                <c:pt idx="317">
                  <c:v>5.0</c:v>
                </c:pt>
                <c:pt idx="318">
                  <c:v>2.0</c:v>
                </c:pt>
                <c:pt idx="319">
                  <c:v>39.0</c:v>
                </c:pt>
                <c:pt idx="320">
                  <c:v>42.0</c:v>
                </c:pt>
                <c:pt idx="321">
                  <c:v>0.0</c:v>
                </c:pt>
                <c:pt idx="322">
                  <c:v>3.0</c:v>
                </c:pt>
                <c:pt idx="323">
                  <c:v>2.0</c:v>
                </c:pt>
                <c:pt idx="324">
                  <c:v>15.0</c:v>
                </c:pt>
                <c:pt idx="325">
                  <c:v>14.0</c:v>
                </c:pt>
                <c:pt idx="326">
                  <c:v>57</c:v>
                </c:pt>
                <c:pt idx="327">
                  <c:v>20.0</c:v>
                </c:pt>
                <c:pt idx="328">
                  <c:v>20.0</c:v>
                </c:pt>
              </c:numCache>
            </c:numRef>
          </c:xVal>
          <c:yVal>
            <c:numRef>
              <c:f>('Mount Landing Creek'!$E$2:$E$28,'Mount Landing Creek'!$D$29:$D$330)</c:f>
              <c:numCache>
                <c:formatCode>0</c:formatCode>
                <c:ptCount val="329"/>
                <c:pt idx="0">
                  <c:v>-64.0</c:v>
                </c:pt>
                <c:pt idx="1">
                  <c:v>-46.037</c:v>
                </c:pt>
                <c:pt idx="2">
                  <c:v>-28.074</c:v>
                </c:pt>
                <c:pt idx="3">
                  <c:v>-10.111</c:v>
                </c:pt>
                <c:pt idx="4">
                  <c:v>7.852000000000004</c:v>
                </c:pt>
                <c:pt idx="5">
                  <c:v>25.815</c:v>
                </c:pt>
                <c:pt idx="6">
                  <c:v>43.778</c:v>
                </c:pt>
                <c:pt idx="7">
                  <c:v>61.74100000000001</c:v>
                </c:pt>
                <c:pt idx="8">
                  <c:v>79.704</c:v>
                </c:pt>
                <c:pt idx="9">
                  <c:v>97.667</c:v>
                </c:pt>
                <c:pt idx="10">
                  <c:v>115.63</c:v>
                </c:pt>
                <c:pt idx="11">
                  <c:v>133.593</c:v>
                </c:pt>
                <c:pt idx="12">
                  <c:v>151.556</c:v>
                </c:pt>
                <c:pt idx="13">
                  <c:v>169.519</c:v>
                </c:pt>
                <c:pt idx="14">
                  <c:v>187.482</c:v>
                </c:pt>
                <c:pt idx="15">
                  <c:v>205.445</c:v>
                </c:pt>
                <c:pt idx="16">
                  <c:v>223.408</c:v>
                </c:pt>
                <c:pt idx="17">
                  <c:v>241.371</c:v>
                </c:pt>
                <c:pt idx="18">
                  <c:v>259.3339999999999</c:v>
                </c:pt>
                <c:pt idx="19">
                  <c:v>277.297</c:v>
                </c:pt>
                <c:pt idx="20">
                  <c:v>295.26</c:v>
                </c:pt>
                <c:pt idx="21">
                  <c:v>313.223</c:v>
                </c:pt>
                <c:pt idx="22">
                  <c:v>331.186</c:v>
                </c:pt>
                <c:pt idx="23">
                  <c:v>349.149</c:v>
                </c:pt>
                <c:pt idx="24">
                  <c:v>367.1120000000001</c:v>
                </c:pt>
                <c:pt idx="25">
                  <c:v>385.0750000000001</c:v>
                </c:pt>
                <c:pt idx="26">
                  <c:v>403.0380000000001</c:v>
                </c:pt>
                <c:pt idx="27">
                  <c:v>421.2857142857143</c:v>
                </c:pt>
                <c:pt idx="28">
                  <c:v>778.4285714285713</c:v>
                </c:pt>
                <c:pt idx="29">
                  <c:v>785.5714285714287</c:v>
                </c:pt>
                <c:pt idx="30">
                  <c:v>792.7142857142857</c:v>
                </c:pt>
                <c:pt idx="31">
                  <c:v>807.0</c:v>
                </c:pt>
                <c:pt idx="32">
                  <c:v>821.2857142857142</c:v>
                </c:pt>
                <c:pt idx="33">
                  <c:v>828.4285714285715</c:v>
                </c:pt>
                <c:pt idx="34">
                  <c:v>835.5714285714286</c:v>
                </c:pt>
                <c:pt idx="35">
                  <c:v>849.8571428571429</c:v>
                </c:pt>
                <c:pt idx="36">
                  <c:v>864.1428571428571</c:v>
                </c:pt>
                <c:pt idx="37">
                  <c:v>878.4285714285714</c:v>
                </c:pt>
                <c:pt idx="38">
                  <c:v>892.7142857142858</c:v>
                </c:pt>
                <c:pt idx="39">
                  <c:v>899.8571428571428</c:v>
                </c:pt>
                <c:pt idx="40">
                  <c:v>907.0</c:v>
                </c:pt>
                <c:pt idx="41">
                  <c:v>921.2857142857143</c:v>
                </c:pt>
                <c:pt idx="42">
                  <c:v>935.5714285714287</c:v>
                </c:pt>
                <c:pt idx="43">
                  <c:v>949.8571428571429</c:v>
                </c:pt>
                <c:pt idx="44">
                  <c:v>964.1428571428572</c:v>
                </c:pt>
                <c:pt idx="45">
                  <c:v>971.2857142857142</c:v>
                </c:pt>
                <c:pt idx="46">
                  <c:v>978.4285714285715</c:v>
                </c:pt>
                <c:pt idx="47">
                  <c:v>992.7142857142858</c:v>
                </c:pt>
                <c:pt idx="48">
                  <c:v>1007.0</c:v>
                </c:pt>
                <c:pt idx="49">
                  <c:v>1014.142857142857</c:v>
                </c:pt>
                <c:pt idx="50">
                  <c:v>1021.285714285714</c:v>
                </c:pt>
                <c:pt idx="51">
                  <c:v>1035.571428571429</c:v>
                </c:pt>
                <c:pt idx="52">
                  <c:v>1049.857142857143</c:v>
                </c:pt>
                <c:pt idx="53">
                  <c:v>1057.0</c:v>
                </c:pt>
                <c:pt idx="54">
                  <c:v>1064.142857142857</c:v>
                </c:pt>
                <c:pt idx="55">
                  <c:v>1078.428571428571</c:v>
                </c:pt>
                <c:pt idx="56">
                  <c:v>1092.714285714286</c:v>
                </c:pt>
                <c:pt idx="57">
                  <c:v>1099.857142857143</c:v>
                </c:pt>
                <c:pt idx="58">
                  <c:v>1107.0</c:v>
                </c:pt>
                <c:pt idx="59">
                  <c:v>1121.285714285714</c:v>
                </c:pt>
                <c:pt idx="60">
                  <c:v>1135.571428571428</c:v>
                </c:pt>
                <c:pt idx="61">
                  <c:v>-293.0</c:v>
                </c:pt>
                <c:pt idx="62">
                  <c:v>1292.714285714286</c:v>
                </c:pt>
                <c:pt idx="63">
                  <c:v>1307.0</c:v>
                </c:pt>
                <c:pt idx="64">
                  <c:v>1314.142857142857</c:v>
                </c:pt>
                <c:pt idx="65">
                  <c:v>1321.285714285714</c:v>
                </c:pt>
                <c:pt idx="66">
                  <c:v>1335.571428571429</c:v>
                </c:pt>
                <c:pt idx="67">
                  <c:v>1349.857142857143</c:v>
                </c:pt>
                <c:pt idx="68">
                  <c:v>1364.142857142857</c:v>
                </c:pt>
                <c:pt idx="69">
                  <c:v>1378.428571428571</c:v>
                </c:pt>
                <c:pt idx="70">
                  <c:v>1392.714285714286</c:v>
                </c:pt>
                <c:pt idx="71">
                  <c:v>1407</c:v>
                </c:pt>
                <c:pt idx="72">
                  <c:v>1421.285714285714</c:v>
                </c:pt>
                <c:pt idx="73">
                  <c:v>1435.571428571428</c:v>
                </c:pt>
                <c:pt idx="74">
                  <c:v>1449.857142857143</c:v>
                </c:pt>
                <c:pt idx="75">
                  <c:v>1464.142857142857</c:v>
                </c:pt>
                <c:pt idx="76">
                  <c:v>1478.428571428571</c:v>
                </c:pt>
                <c:pt idx="77">
                  <c:v>1492.714285714286</c:v>
                </c:pt>
                <c:pt idx="78">
                  <c:v>1507.0</c:v>
                </c:pt>
                <c:pt idx="79">
                  <c:v>1521.285714285714</c:v>
                </c:pt>
                <c:pt idx="80">
                  <c:v>1535.571428571428</c:v>
                </c:pt>
                <c:pt idx="81">
                  <c:v>1549.857142857143</c:v>
                </c:pt>
                <c:pt idx="82">
                  <c:v>1564.142857142857</c:v>
                </c:pt>
                <c:pt idx="83">
                  <c:v>1578.428571428571</c:v>
                </c:pt>
                <c:pt idx="84">
                  <c:v>1592.714285714286</c:v>
                </c:pt>
                <c:pt idx="85">
                  <c:v>1607.0</c:v>
                </c:pt>
                <c:pt idx="86">
                  <c:v>1621.285714285714</c:v>
                </c:pt>
                <c:pt idx="87">
                  <c:v>1635.571428571429</c:v>
                </c:pt>
                <c:pt idx="88">
                  <c:v>1649.857142857143</c:v>
                </c:pt>
                <c:pt idx="89">
                  <c:v>1664.142857142857</c:v>
                </c:pt>
                <c:pt idx="90">
                  <c:v>1678.428571428572</c:v>
                </c:pt>
                <c:pt idx="91">
                  <c:v>1692.714285714286</c:v>
                </c:pt>
                <c:pt idx="92">
                  <c:v>1707.0</c:v>
                </c:pt>
                <c:pt idx="93">
                  <c:v>1721.285714285714</c:v>
                </c:pt>
                <c:pt idx="94">
                  <c:v>1735.571428571428</c:v>
                </c:pt>
                <c:pt idx="95">
                  <c:v>1749.857142857143</c:v>
                </c:pt>
                <c:pt idx="96">
                  <c:v>1764.142857142857</c:v>
                </c:pt>
                <c:pt idx="97">
                  <c:v>1778.428571428571</c:v>
                </c:pt>
                <c:pt idx="98">
                  <c:v>1792.714285714286</c:v>
                </c:pt>
                <c:pt idx="99">
                  <c:v>1807.0</c:v>
                </c:pt>
                <c:pt idx="100">
                  <c:v>1821.285714285714</c:v>
                </c:pt>
                <c:pt idx="101">
                  <c:v>1835.571428571428</c:v>
                </c:pt>
                <c:pt idx="102">
                  <c:v>1849.857142857143</c:v>
                </c:pt>
                <c:pt idx="103">
                  <c:v>-293.0</c:v>
                </c:pt>
                <c:pt idx="104">
                  <c:v>1921.285714285714</c:v>
                </c:pt>
                <c:pt idx="105">
                  <c:v>1935.571428571429</c:v>
                </c:pt>
                <c:pt idx="106">
                  <c:v>1949.857142857143</c:v>
                </c:pt>
                <c:pt idx="107">
                  <c:v>1964.142857142857</c:v>
                </c:pt>
                <c:pt idx="108">
                  <c:v>1978.428571428572</c:v>
                </c:pt>
                <c:pt idx="109">
                  <c:v>1992.714285714286</c:v>
                </c:pt>
                <c:pt idx="110">
                  <c:v>2007.0</c:v>
                </c:pt>
                <c:pt idx="111">
                  <c:v>2021.285714285714</c:v>
                </c:pt>
                <c:pt idx="112">
                  <c:v>2035.571428571429</c:v>
                </c:pt>
                <c:pt idx="113">
                  <c:v>2049.857142857143</c:v>
                </c:pt>
                <c:pt idx="114">
                  <c:v>2064.142857142857</c:v>
                </c:pt>
                <c:pt idx="115">
                  <c:v>2078.428571428572</c:v>
                </c:pt>
                <c:pt idx="116">
                  <c:v>2092.714285714285</c:v>
                </c:pt>
                <c:pt idx="117">
                  <c:v>2107.0</c:v>
                </c:pt>
                <c:pt idx="118">
                  <c:v>2121.285714285714</c:v>
                </c:pt>
                <c:pt idx="119">
                  <c:v>2135.571428571428</c:v>
                </c:pt>
                <c:pt idx="120">
                  <c:v>2149.857142857142</c:v>
                </c:pt>
                <c:pt idx="121">
                  <c:v>2164.142857142857</c:v>
                </c:pt>
                <c:pt idx="122">
                  <c:v>2178.428571428572</c:v>
                </c:pt>
                <c:pt idx="123">
                  <c:v>2192.714285714286</c:v>
                </c:pt>
                <c:pt idx="124">
                  <c:v>2207.0</c:v>
                </c:pt>
                <c:pt idx="125">
                  <c:v>2221.285714285714</c:v>
                </c:pt>
                <c:pt idx="126">
                  <c:v>2235.571428571428</c:v>
                </c:pt>
                <c:pt idx="127">
                  <c:v>2249.857142857142</c:v>
                </c:pt>
                <c:pt idx="128">
                  <c:v>2264.142857142857</c:v>
                </c:pt>
                <c:pt idx="129">
                  <c:v>2278.428571428572</c:v>
                </c:pt>
                <c:pt idx="130">
                  <c:v>2292.714285714286</c:v>
                </c:pt>
                <c:pt idx="131">
                  <c:v>2307.0</c:v>
                </c:pt>
                <c:pt idx="132">
                  <c:v>2321.285714285714</c:v>
                </c:pt>
                <c:pt idx="133">
                  <c:v>2335.571428571428</c:v>
                </c:pt>
                <c:pt idx="134">
                  <c:v>2349.857142857143</c:v>
                </c:pt>
                <c:pt idx="135">
                  <c:v>2364.142857142857</c:v>
                </c:pt>
                <c:pt idx="136">
                  <c:v>2378.428571428572</c:v>
                </c:pt>
                <c:pt idx="137">
                  <c:v>2392.714285714286</c:v>
                </c:pt>
                <c:pt idx="138">
                  <c:v>2407.0</c:v>
                </c:pt>
                <c:pt idx="139">
                  <c:v>2421.285714285714</c:v>
                </c:pt>
                <c:pt idx="140">
                  <c:v>2435.571428571428</c:v>
                </c:pt>
                <c:pt idx="141">
                  <c:v>2449.857142857142</c:v>
                </c:pt>
                <c:pt idx="142">
                  <c:v>2464.142857142857</c:v>
                </c:pt>
                <c:pt idx="143">
                  <c:v>2478.428571428571</c:v>
                </c:pt>
                <c:pt idx="144">
                  <c:v>2492.714285714286</c:v>
                </c:pt>
                <c:pt idx="145">
                  <c:v>2507.0</c:v>
                </c:pt>
                <c:pt idx="146">
                  <c:v>2521.285714285714</c:v>
                </c:pt>
                <c:pt idx="147">
                  <c:v>2535.571428571428</c:v>
                </c:pt>
                <c:pt idx="148">
                  <c:v>2549.857142857142</c:v>
                </c:pt>
                <c:pt idx="149">
                  <c:v>2564.142857142857</c:v>
                </c:pt>
                <c:pt idx="150">
                  <c:v>2578.428571428572</c:v>
                </c:pt>
                <c:pt idx="151">
                  <c:v>2578.478260869565</c:v>
                </c:pt>
                <c:pt idx="152">
                  <c:v>2587.173913043478</c:v>
                </c:pt>
                <c:pt idx="153">
                  <c:v>2595.869565217391</c:v>
                </c:pt>
                <c:pt idx="154">
                  <c:v>2604.565217391304</c:v>
                </c:pt>
                <c:pt idx="155">
                  <c:v>2613.260869565217</c:v>
                </c:pt>
                <c:pt idx="156">
                  <c:v>2621.95652173913</c:v>
                </c:pt>
                <c:pt idx="157">
                  <c:v>2630.652173913043</c:v>
                </c:pt>
                <c:pt idx="158">
                  <c:v>2639.347826086957</c:v>
                </c:pt>
                <c:pt idx="159">
                  <c:v>2648.04347826087</c:v>
                </c:pt>
                <c:pt idx="160">
                  <c:v>2656.739130434783</c:v>
                </c:pt>
                <c:pt idx="161">
                  <c:v>2665.434782608696</c:v>
                </c:pt>
                <c:pt idx="162">
                  <c:v>2674.130434782609</c:v>
                </c:pt>
                <c:pt idx="163">
                  <c:v>2682.826086956522</c:v>
                </c:pt>
                <c:pt idx="164">
                  <c:v>2691.521739130435</c:v>
                </c:pt>
                <c:pt idx="165">
                  <c:v>2700.217391304348</c:v>
                </c:pt>
                <c:pt idx="166">
                  <c:v>2708.913043478261</c:v>
                </c:pt>
                <c:pt idx="167">
                  <c:v>2717.608695652174</c:v>
                </c:pt>
                <c:pt idx="168">
                  <c:v>2726.304347826087</c:v>
                </c:pt>
                <c:pt idx="169">
                  <c:v>2735.0</c:v>
                </c:pt>
                <c:pt idx="170">
                  <c:v>2743.695652173913</c:v>
                </c:pt>
                <c:pt idx="171">
                  <c:v>2752.391304347826</c:v>
                </c:pt>
                <c:pt idx="172">
                  <c:v>2761.086956521739</c:v>
                </c:pt>
                <c:pt idx="173">
                  <c:v>2769.782608695652</c:v>
                </c:pt>
                <c:pt idx="174">
                  <c:v>2778.478260869565</c:v>
                </c:pt>
                <c:pt idx="175">
                  <c:v>2787.173913043478</c:v>
                </c:pt>
                <c:pt idx="176">
                  <c:v>2795.869565217391</c:v>
                </c:pt>
                <c:pt idx="177">
                  <c:v>2804.565217391305</c:v>
                </c:pt>
                <c:pt idx="178">
                  <c:v>2813.260869565217</c:v>
                </c:pt>
                <c:pt idx="179">
                  <c:v>2821.956521739131</c:v>
                </c:pt>
                <c:pt idx="180">
                  <c:v>2830.652173913043</c:v>
                </c:pt>
                <c:pt idx="181">
                  <c:v>2839.347826086957</c:v>
                </c:pt>
                <c:pt idx="182">
                  <c:v>2848.04347826087</c:v>
                </c:pt>
                <c:pt idx="183">
                  <c:v>2856.739130434783</c:v>
                </c:pt>
                <c:pt idx="184">
                  <c:v>2865.434782608696</c:v>
                </c:pt>
                <c:pt idx="185">
                  <c:v>2874.130434782609</c:v>
                </c:pt>
                <c:pt idx="186">
                  <c:v>2882.826086956522</c:v>
                </c:pt>
                <c:pt idx="187">
                  <c:v>2891.521739130435</c:v>
                </c:pt>
                <c:pt idx="188">
                  <c:v>2900.217391304348</c:v>
                </c:pt>
                <c:pt idx="189">
                  <c:v>2908.913043478261</c:v>
                </c:pt>
                <c:pt idx="190">
                  <c:v>2917.608695652174</c:v>
                </c:pt>
                <c:pt idx="191">
                  <c:v>2926.304347826087</c:v>
                </c:pt>
                <c:pt idx="192">
                  <c:v>2935.0</c:v>
                </c:pt>
                <c:pt idx="193">
                  <c:v>2943.695652173913</c:v>
                </c:pt>
                <c:pt idx="194">
                  <c:v>2952.391304347826</c:v>
                </c:pt>
                <c:pt idx="195">
                  <c:v>2961.086956521739</c:v>
                </c:pt>
                <c:pt idx="196">
                  <c:v>2969.782608695652</c:v>
                </c:pt>
                <c:pt idx="197">
                  <c:v>2978.478260869565</c:v>
                </c:pt>
                <c:pt idx="198">
                  <c:v>2987.173913043478</c:v>
                </c:pt>
                <c:pt idx="199">
                  <c:v>2995.869565217391</c:v>
                </c:pt>
                <c:pt idx="200">
                  <c:v>3021.956521739131</c:v>
                </c:pt>
                <c:pt idx="201">
                  <c:v>3030.652173913043</c:v>
                </c:pt>
                <c:pt idx="202">
                  <c:v>3039.347826086957</c:v>
                </c:pt>
                <c:pt idx="203">
                  <c:v>3048.04347826087</c:v>
                </c:pt>
                <c:pt idx="204">
                  <c:v>3056.739130434783</c:v>
                </c:pt>
                <c:pt idx="205">
                  <c:v>3065.434782608696</c:v>
                </c:pt>
                <c:pt idx="206">
                  <c:v>3074.130434782609</c:v>
                </c:pt>
                <c:pt idx="207">
                  <c:v>3082.826086956522</c:v>
                </c:pt>
                <c:pt idx="208">
                  <c:v>3091.521739130435</c:v>
                </c:pt>
                <c:pt idx="209">
                  <c:v>3100.217391304348</c:v>
                </c:pt>
                <c:pt idx="210">
                  <c:v>3108.913043478261</c:v>
                </c:pt>
                <c:pt idx="211">
                  <c:v>3117.608695652174</c:v>
                </c:pt>
                <c:pt idx="212">
                  <c:v>3126.304347826087</c:v>
                </c:pt>
                <c:pt idx="213">
                  <c:v>3135.0</c:v>
                </c:pt>
                <c:pt idx="214">
                  <c:v>3143.695652173913</c:v>
                </c:pt>
                <c:pt idx="215">
                  <c:v>3152.391304347826</c:v>
                </c:pt>
                <c:pt idx="216">
                  <c:v>3161.086956521739</c:v>
                </c:pt>
                <c:pt idx="217">
                  <c:v>3169.782608695652</c:v>
                </c:pt>
                <c:pt idx="218">
                  <c:v>3178.478260869565</c:v>
                </c:pt>
                <c:pt idx="219">
                  <c:v>3187.173913043478</c:v>
                </c:pt>
                <c:pt idx="220">
                  <c:v>3195.869565217391</c:v>
                </c:pt>
                <c:pt idx="221">
                  <c:v>3204.565217391305</c:v>
                </c:pt>
                <c:pt idx="222">
                  <c:v>3213.260869565217</c:v>
                </c:pt>
                <c:pt idx="223">
                  <c:v>3221.956521739131</c:v>
                </c:pt>
                <c:pt idx="224">
                  <c:v>3230.652173913043</c:v>
                </c:pt>
                <c:pt idx="225">
                  <c:v>3239.347826086957</c:v>
                </c:pt>
                <c:pt idx="226">
                  <c:v>3248.04347826087</c:v>
                </c:pt>
                <c:pt idx="227">
                  <c:v>3256.739130434783</c:v>
                </c:pt>
                <c:pt idx="228">
                  <c:v>3265.434782608696</c:v>
                </c:pt>
                <c:pt idx="229">
                  <c:v>3274.130434782609</c:v>
                </c:pt>
                <c:pt idx="230">
                  <c:v>3282.826086956522</c:v>
                </c:pt>
                <c:pt idx="231">
                  <c:v>3291.521739130435</c:v>
                </c:pt>
                <c:pt idx="232">
                  <c:v>3300.217391304348</c:v>
                </c:pt>
                <c:pt idx="233">
                  <c:v>3308.913043478261</c:v>
                </c:pt>
                <c:pt idx="234">
                  <c:v>3317.608695652174</c:v>
                </c:pt>
                <c:pt idx="235">
                  <c:v>3326.304347826087</c:v>
                </c:pt>
                <c:pt idx="236">
                  <c:v>3335.0</c:v>
                </c:pt>
                <c:pt idx="237">
                  <c:v>3343.695652173913</c:v>
                </c:pt>
                <c:pt idx="238">
                  <c:v>3352.391304347826</c:v>
                </c:pt>
                <c:pt idx="239">
                  <c:v>3361.086956521739</c:v>
                </c:pt>
                <c:pt idx="240">
                  <c:v>3369.782608695652</c:v>
                </c:pt>
                <c:pt idx="241">
                  <c:v>3378.478260869565</c:v>
                </c:pt>
                <c:pt idx="242">
                  <c:v>3387.173913043478</c:v>
                </c:pt>
                <c:pt idx="243">
                  <c:v>3395.869565217391</c:v>
                </c:pt>
                <c:pt idx="244">
                  <c:v>3404.565217391304</c:v>
                </c:pt>
                <c:pt idx="245">
                  <c:v>3413.260869565217</c:v>
                </c:pt>
                <c:pt idx="246">
                  <c:v>3421.956521739131</c:v>
                </c:pt>
                <c:pt idx="247">
                  <c:v>3430.652173913043</c:v>
                </c:pt>
                <c:pt idx="248">
                  <c:v>821.9565217391305</c:v>
                </c:pt>
                <c:pt idx="249">
                  <c:v>3517.608695652174</c:v>
                </c:pt>
                <c:pt idx="250">
                  <c:v>3526.304347826087</c:v>
                </c:pt>
                <c:pt idx="251">
                  <c:v>3535.0</c:v>
                </c:pt>
                <c:pt idx="252">
                  <c:v>3543.695652173913</c:v>
                </c:pt>
                <c:pt idx="253">
                  <c:v>3552.391304347826</c:v>
                </c:pt>
                <c:pt idx="254">
                  <c:v>3561.086956521739</c:v>
                </c:pt>
                <c:pt idx="255">
                  <c:v>3569.782608695652</c:v>
                </c:pt>
                <c:pt idx="256">
                  <c:v>3578.478260869565</c:v>
                </c:pt>
                <c:pt idx="257">
                  <c:v>3587.173913043478</c:v>
                </c:pt>
                <c:pt idx="258">
                  <c:v>3595.869565217391</c:v>
                </c:pt>
                <c:pt idx="259">
                  <c:v>3604.565217391304</c:v>
                </c:pt>
                <c:pt idx="260">
                  <c:v>3613.260869565217</c:v>
                </c:pt>
                <c:pt idx="261">
                  <c:v>3621.956521739131</c:v>
                </c:pt>
                <c:pt idx="262">
                  <c:v>3630.652173913043</c:v>
                </c:pt>
                <c:pt idx="263">
                  <c:v>3639.347826086957</c:v>
                </c:pt>
                <c:pt idx="264">
                  <c:v>3648.04347826087</c:v>
                </c:pt>
                <c:pt idx="265">
                  <c:v>3656.739130434783</c:v>
                </c:pt>
                <c:pt idx="266">
                  <c:v>3665.434782608696</c:v>
                </c:pt>
                <c:pt idx="267">
                  <c:v>3674.130434782609</c:v>
                </c:pt>
                <c:pt idx="268">
                  <c:v>3682.826086956522</c:v>
                </c:pt>
                <c:pt idx="269">
                  <c:v>3691.521739130435</c:v>
                </c:pt>
                <c:pt idx="270">
                  <c:v>3700.217391304348</c:v>
                </c:pt>
                <c:pt idx="271">
                  <c:v>3708.913043478261</c:v>
                </c:pt>
                <c:pt idx="272">
                  <c:v>3717.608695652174</c:v>
                </c:pt>
                <c:pt idx="273">
                  <c:v>3726.304347826087</c:v>
                </c:pt>
                <c:pt idx="274">
                  <c:v>3735.0</c:v>
                </c:pt>
                <c:pt idx="275">
                  <c:v>3743.695652173913</c:v>
                </c:pt>
                <c:pt idx="276">
                  <c:v>3752.391304347826</c:v>
                </c:pt>
                <c:pt idx="277">
                  <c:v>3761.08695652174</c:v>
                </c:pt>
                <c:pt idx="278">
                  <c:v>3769.782608695652</c:v>
                </c:pt>
                <c:pt idx="279">
                  <c:v>3778.478260869565</c:v>
                </c:pt>
                <c:pt idx="280">
                  <c:v>3787.173913043478</c:v>
                </c:pt>
                <c:pt idx="281">
                  <c:v>3795.869565217391</c:v>
                </c:pt>
                <c:pt idx="282">
                  <c:v>3804.565217391304</c:v>
                </c:pt>
                <c:pt idx="283">
                  <c:v>3813.260869565217</c:v>
                </c:pt>
                <c:pt idx="284">
                  <c:v>3821.95652173913</c:v>
                </c:pt>
                <c:pt idx="285">
                  <c:v>3830.652173913043</c:v>
                </c:pt>
                <c:pt idx="286">
                  <c:v>3839.347826086957</c:v>
                </c:pt>
                <c:pt idx="287">
                  <c:v>3848.04347826087</c:v>
                </c:pt>
                <c:pt idx="288">
                  <c:v>3856.739130434783</c:v>
                </c:pt>
                <c:pt idx="289">
                  <c:v>3865.434782608696</c:v>
                </c:pt>
                <c:pt idx="290">
                  <c:v>821.9565217391305</c:v>
                </c:pt>
                <c:pt idx="291">
                  <c:v>3978.478260869565</c:v>
                </c:pt>
                <c:pt idx="292">
                  <c:v>3987.173913043478</c:v>
                </c:pt>
                <c:pt idx="293">
                  <c:v>3995.869565217391</c:v>
                </c:pt>
                <c:pt idx="294">
                  <c:v>4004.565217391304</c:v>
                </c:pt>
                <c:pt idx="295">
                  <c:v>4013.260869565217</c:v>
                </c:pt>
                <c:pt idx="296">
                  <c:v>4021.956521739131</c:v>
                </c:pt>
                <c:pt idx="297">
                  <c:v>4030.652173913043</c:v>
                </c:pt>
                <c:pt idx="298">
                  <c:v>4039.347826086957</c:v>
                </c:pt>
                <c:pt idx="299">
                  <c:v>4048.04347826087</c:v>
                </c:pt>
                <c:pt idx="300">
                  <c:v>4056.739130434783</c:v>
                </c:pt>
                <c:pt idx="301">
                  <c:v>4065.434782608696</c:v>
                </c:pt>
                <c:pt idx="302">
                  <c:v>4074.130434782609</c:v>
                </c:pt>
                <c:pt idx="303">
                  <c:v>4082.826086956522</c:v>
                </c:pt>
                <c:pt idx="304">
                  <c:v>4091.521739130435</c:v>
                </c:pt>
                <c:pt idx="305">
                  <c:v>4100.217391304348</c:v>
                </c:pt>
                <c:pt idx="306">
                  <c:v>4108.913043478261</c:v>
                </c:pt>
                <c:pt idx="307">
                  <c:v>4117.608695652174</c:v>
                </c:pt>
                <c:pt idx="308">
                  <c:v>4126.304347826087</c:v>
                </c:pt>
                <c:pt idx="309">
                  <c:v>4135.0</c:v>
                </c:pt>
                <c:pt idx="310">
                  <c:v>4143.695652173913</c:v>
                </c:pt>
                <c:pt idx="311">
                  <c:v>4152.391304347826</c:v>
                </c:pt>
                <c:pt idx="312">
                  <c:v>4161.08695652174</c:v>
                </c:pt>
                <c:pt idx="313">
                  <c:v>4169.782608695652</c:v>
                </c:pt>
                <c:pt idx="314">
                  <c:v>4178.478260869565</c:v>
                </c:pt>
                <c:pt idx="315">
                  <c:v>4187.173913043478</c:v>
                </c:pt>
                <c:pt idx="316">
                  <c:v>4195.86956521739</c:v>
                </c:pt>
                <c:pt idx="317">
                  <c:v>4204.565217391305</c:v>
                </c:pt>
                <c:pt idx="318">
                  <c:v>4213.260869565217</c:v>
                </c:pt>
                <c:pt idx="319">
                  <c:v>4221.95652173913</c:v>
                </c:pt>
                <c:pt idx="320">
                  <c:v>4230.652173913043</c:v>
                </c:pt>
                <c:pt idx="321">
                  <c:v>4239.347826086956</c:v>
                </c:pt>
                <c:pt idx="322">
                  <c:v>4248.04347826087</c:v>
                </c:pt>
                <c:pt idx="323">
                  <c:v>4256.739130434783</c:v>
                </c:pt>
                <c:pt idx="324">
                  <c:v>4265.434782608695</c:v>
                </c:pt>
                <c:pt idx="325">
                  <c:v>4274.130434782608</c:v>
                </c:pt>
                <c:pt idx="326">
                  <c:v>4282.826086956521</c:v>
                </c:pt>
                <c:pt idx="327">
                  <c:v>4291.521739130435</c:v>
                </c:pt>
                <c:pt idx="328">
                  <c:v>4300.217391304348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AA-BD46-A08A-91723F20F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058648"/>
        <c:axId val="-2069315640"/>
      </c:scatterChart>
      <c:valAx>
        <c:axId val="-2069058648"/>
        <c:scaling>
          <c:orientation val="minMax"/>
          <c:max val="40.0"/>
          <c:min val="-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315640"/>
        <c:crossesAt val="-100.0"/>
        <c:crossBetween val="midCat"/>
      </c:valAx>
      <c:valAx>
        <c:axId val="-2069315640"/>
        <c:scaling>
          <c:orientation val="maxMin"/>
          <c:max val="5500.0"/>
          <c:min val="-10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058648"/>
        <c:crossesAt val="-2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Mount Landing Creek</a:t>
            </a:r>
          </a:p>
        </c:rich>
      </c:tx>
      <c:layout>
        <c:manualLayout>
          <c:xMode val="edge"/>
          <c:yMode val="edge"/>
          <c:x val="0.271298132434768"/>
          <c:y val="0.0231717035199111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'Mount Landing Creek'!$AH$2:$AH$191</c:f>
              <c:numCache>
                <c:formatCode>0</c:formatCode>
                <c:ptCount val="190"/>
                <c:pt idx="0">
                  <c:v>32.17324052590879</c:v>
                </c:pt>
                <c:pt idx="1">
                  <c:v>48.63</c:v>
                </c:pt>
                <c:pt idx="2">
                  <c:v>48.63184079601977</c:v>
                </c:pt>
                <c:pt idx="3">
                  <c:v>37.33333333333328</c:v>
                </c:pt>
                <c:pt idx="4">
                  <c:v>47.90575916230344</c:v>
                </c:pt>
                <c:pt idx="5">
                  <c:v>43.73626373626391</c:v>
                </c:pt>
                <c:pt idx="6">
                  <c:v>54.5098039215686</c:v>
                </c:pt>
                <c:pt idx="7">
                  <c:v>50.69767441860551</c:v>
                </c:pt>
                <c:pt idx="9">
                  <c:v>54.63182897862251</c:v>
                </c:pt>
                <c:pt idx="10">
                  <c:v>26.91552062868377</c:v>
                </c:pt>
                <c:pt idx="11">
                  <c:v>30.63683304647177</c:v>
                </c:pt>
                <c:pt idx="12">
                  <c:v>52.72727272727284</c:v>
                </c:pt>
                <c:pt idx="13">
                  <c:v>35.74561403508781</c:v>
                </c:pt>
                <c:pt idx="14">
                  <c:v>46.81647940074916</c:v>
                </c:pt>
                <c:pt idx="15">
                  <c:v>48.82729211087427</c:v>
                </c:pt>
                <c:pt idx="16">
                  <c:v>52.52525252525202</c:v>
                </c:pt>
                <c:pt idx="17">
                  <c:v>46.32152588555893</c:v>
                </c:pt>
                <c:pt idx="18">
                  <c:v>31.42857142857154</c:v>
                </c:pt>
                <c:pt idx="19">
                  <c:v>13.68227731864073</c:v>
                </c:pt>
                <c:pt idx="20">
                  <c:v>10.90785907859064</c:v>
                </c:pt>
                <c:pt idx="21">
                  <c:v>9.044908285895049</c:v>
                </c:pt>
                <c:pt idx="22">
                  <c:v>9.673085535154388</c:v>
                </c:pt>
                <c:pt idx="23">
                  <c:v>10.0713012477718</c:v>
                </c:pt>
                <c:pt idx="24">
                  <c:v>13.08550185873595</c:v>
                </c:pt>
                <c:pt idx="26">
                  <c:v>9.851088201603523</c:v>
                </c:pt>
                <c:pt idx="27">
                  <c:v>11.11999999999995</c:v>
                </c:pt>
                <c:pt idx="28">
                  <c:v>9.47368421052624</c:v>
                </c:pt>
                <c:pt idx="29">
                  <c:v>10.49334377447119</c:v>
                </c:pt>
                <c:pt idx="30">
                  <c:v>9.190231362467905</c:v>
                </c:pt>
                <c:pt idx="31">
                  <c:v>9.11799761620969</c:v>
                </c:pt>
                <c:pt idx="32">
                  <c:v>12.21719457013567</c:v>
                </c:pt>
                <c:pt idx="33">
                  <c:v>11.26248864668487</c:v>
                </c:pt>
                <c:pt idx="34">
                  <c:v>11.29032258064502</c:v>
                </c:pt>
                <c:pt idx="36">
                  <c:v>11.09857035364942</c:v>
                </c:pt>
                <c:pt idx="37">
                  <c:v>20.87026591458504</c:v>
                </c:pt>
                <c:pt idx="38">
                  <c:v>11.23128119800344</c:v>
                </c:pt>
                <c:pt idx="39">
                  <c:v>12.99435028248573</c:v>
                </c:pt>
                <c:pt idx="40">
                  <c:v>13.13279530447554</c:v>
                </c:pt>
                <c:pt idx="41">
                  <c:v>13.91794046661315</c:v>
                </c:pt>
                <c:pt idx="42">
                  <c:v>15.53627760252358</c:v>
                </c:pt>
                <c:pt idx="43">
                  <c:v>15.84377302873987</c:v>
                </c:pt>
                <c:pt idx="44">
                  <c:v>14.01483924154971</c:v>
                </c:pt>
                <c:pt idx="45">
                  <c:v>17.55952380952389</c:v>
                </c:pt>
                <c:pt idx="46">
                  <c:v>12.57594167679207</c:v>
                </c:pt>
                <c:pt idx="47">
                  <c:v>10.89041095890403</c:v>
                </c:pt>
                <c:pt idx="48">
                  <c:v>11.76096630642079</c:v>
                </c:pt>
                <c:pt idx="49">
                  <c:v>10.91617933723191</c:v>
                </c:pt>
                <c:pt idx="50">
                  <c:v>11.77618737800918</c:v>
                </c:pt>
                <c:pt idx="52">
                  <c:v>9.822361546499595</c:v>
                </c:pt>
                <c:pt idx="53">
                  <c:v>9.846650524616638</c:v>
                </c:pt>
                <c:pt idx="54">
                  <c:v>8.981723237597947</c:v>
                </c:pt>
                <c:pt idx="55">
                  <c:v>9.42452043369499</c:v>
                </c:pt>
                <c:pt idx="56">
                  <c:v>9.249431387414706</c:v>
                </c:pt>
                <c:pt idx="57">
                  <c:v>9.7993827160493</c:v>
                </c:pt>
                <c:pt idx="58">
                  <c:v>9.501347708894988</c:v>
                </c:pt>
                <c:pt idx="59">
                  <c:v>9.250000000000193</c:v>
                </c:pt>
                <c:pt idx="60">
                  <c:v>9.019264448336079</c:v>
                </c:pt>
                <c:pt idx="61">
                  <c:v>10.25195482189388</c:v>
                </c:pt>
                <c:pt idx="62">
                  <c:v>10.02087682672246</c:v>
                </c:pt>
                <c:pt idx="63">
                  <c:v>9.7968069666184</c:v>
                </c:pt>
                <c:pt idx="64">
                  <c:v>10.05361930294896</c:v>
                </c:pt>
                <c:pt idx="65">
                  <c:v>9.818181818181672</c:v>
                </c:pt>
                <c:pt idx="66">
                  <c:v>13.6792452830188</c:v>
                </c:pt>
                <c:pt idx="67">
                  <c:v>10.47227926078043</c:v>
                </c:pt>
                <c:pt idx="68">
                  <c:v>10.41369472182601</c:v>
                </c:pt>
                <c:pt idx="69">
                  <c:v>10.6465997770345</c:v>
                </c:pt>
                <c:pt idx="70">
                  <c:v>10.33411033411027</c:v>
                </c:pt>
                <c:pt idx="71">
                  <c:v>9.11424903722718</c:v>
                </c:pt>
                <c:pt idx="72">
                  <c:v>9.295199182839568</c:v>
                </c:pt>
                <c:pt idx="73">
                  <c:v>11.3235294117647</c:v>
                </c:pt>
                <c:pt idx="74">
                  <c:v>9.240924092409193</c:v>
                </c:pt>
                <c:pt idx="75">
                  <c:v>9.875735775016337</c:v>
                </c:pt>
                <c:pt idx="76">
                  <c:v>11.41404805914973</c:v>
                </c:pt>
                <c:pt idx="77">
                  <c:v>10.58135958166721</c:v>
                </c:pt>
                <c:pt idx="78">
                  <c:v>12.42990654205616</c:v>
                </c:pt>
                <c:pt idx="79">
                  <c:v>13.07692307692301</c:v>
                </c:pt>
                <c:pt idx="80">
                  <c:v>17.41293532338314</c:v>
                </c:pt>
                <c:pt idx="81">
                  <c:v>16.88500727802035</c:v>
                </c:pt>
                <c:pt idx="82">
                  <c:v>16.17987946221605</c:v>
                </c:pt>
                <c:pt idx="83">
                  <c:v>18.30282861896832</c:v>
                </c:pt>
                <c:pt idx="84">
                  <c:v>13.1726457399103</c:v>
                </c:pt>
                <c:pt idx="85">
                  <c:v>17.9245283018868</c:v>
                </c:pt>
                <c:pt idx="86">
                  <c:v>13.44497607655514</c:v>
                </c:pt>
                <c:pt idx="87">
                  <c:v>18.40419336051248</c:v>
                </c:pt>
                <c:pt idx="88">
                  <c:v>15.72824569567244</c:v>
                </c:pt>
                <c:pt idx="89">
                  <c:v>16.6240409207161</c:v>
                </c:pt>
                <c:pt idx="90">
                  <c:v>16.87145557655969</c:v>
                </c:pt>
                <c:pt idx="91">
                  <c:v>20.07184553210593</c:v>
                </c:pt>
                <c:pt idx="92">
                  <c:v>20.94951017332342</c:v>
                </c:pt>
                <c:pt idx="93">
                  <c:v>26.33587786259535</c:v>
                </c:pt>
                <c:pt idx="94">
                  <c:v>16.19207146845332</c:v>
                </c:pt>
                <c:pt idx="95">
                  <c:v>13.0144032921809</c:v>
                </c:pt>
                <c:pt idx="96">
                  <c:v>11.49732620320854</c:v>
                </c:pt>
                <c:pt idx="97">
                  <c:v>14.13612565445025</c:v>
                </c:pt>
                <c:pt idx="98">
                  <c:v>11.78072863466122</c:v>
                </c:pt>
                <c:pt idx="99">
                  <c:v>9.266756635177655</c:v>
                </c:pt>
                <c:pt idx="100">
                  <c:v>9.607577807848528</c:v>
                </c:pt>
                <c:pt idx="101">
                  <c:v>32.85053929121725</c:v>
                </c:pt>
                <c:pt idx="102">
                  <c:v>12.95230263157901</c:v>
                </c:pt>
                <c:pt idx="103">
                  <c:v>10.18045624787197</c:v>
                </c:pt>
                <c:pt idx="104">
                  <c:v>10.41800643086811</c:v>
                </c:pt>
                <c:pt idx="105">
                  <c:v>9.81532147742815</c:v>
                </c:pt>
                <c:pt idx="106">
                  <c:v>15.83870967741933</c:v>
                </c:pt>
                <c:pt idx="107">
                  <c:v>19.2233009708738</c:v>
                </c:pt>
                <c:pt idx="108">
                  <c:v>18.66859623733721</c:v>
                </c:pt>
                <c:pt idx="109">
                  <c:v>22.13279678068417</c:v>
                </c:pt>
                <c:pt idx="110">
                  <c:v>18.47903340440665</c:v>
                </c:pt>
                <c:pt idx="111">
                  <c:v>21.5924426450742</c:v>
                </c:pt>
                <c:pt idx="112">
                  <c:v>11.89387008234209</c:v>
                </c:pt>
                <c:pt idx="113">
                  <c:v>9.224137931034424</c:v>
                </c:pt>
                <c:pt idx="114">
                  <c:v>10.1301115241634</c:v>
                </c:pt>
                <c:pt idx="115">
                  <c:v>10.7888631090487</c:v>
                </c:pt>
                <c:pt idx="116">
                  <c:v>10.87248322147667</c:v>
                </c:pt>
                <c:pt idx="117">
                  <c:v>9.946524064171133</c:v>
                </c:pt>
                <c:pt idx="118">
                  <c:v>8.777777777777826</c:v>
                </c:pt>
                <c:pt idx="119">
                  <c:v>8.745519713261643</c:v>
                </c:pt>
                <c:pt idx="120">
                  <c:v>13.29987452948538</c:v>
                </c:pt>
                <c:pt idx="121">
                  <c:v>8.439133681852081</c:v>
                </c:pt>
                <c:pt idx="122">
                  <c:v>9.657142857142884</c:v>
                </c:pt>
                <c:pt idx="123">
                  <c:v>8.996815286624448</c:v>
                </c:pt>
                <c:pt idx="124">
                  <c:v>10.65830721003129</c:v>
                </c:pt>
                <c:pt idx="125">
                  <c:v>8.22102425876013</c:v>
                </c:pt>
                <c:pt idx="126">
                  <c:v>8.088235294117813</c:v>
                </c:pt>
                <c:pt idx="127">
                  <c:v>8.618331053351394</c:v>
                </c:pt>
                <c:pt idx="128">
                  <c:v>8.602150537634505</c:v>
                </c:pt>
                <c:pt idx="129">
                  <c:v>8.352315869400376</c:v>
                </c:pt>
                <c:pt idx="130">
                  <c:v>8.302919708029294</c:v>
                </c:pt>
                <c:pt idx="131">
                  <c:v>8.143939393939585</c:v>
                </c:pt>
                <c:pt idx="132">
                  <c:v>8.137432188065075</c:v>
                </c:pt>
                <c:pt idx="133">
                  <c:v>8.05008944543828</c:v>
                </c:pt>
                <c:pt idx="134">
                  <c:v>7.955338450802567</c:v>
                </c:pt>
                <c:pt idx="135">
                  <c:v>8.45986984815611</c:v>
                </c:pt>
                <c:pt idx="136">
                  <c:v>9.174311926605636</c:v>
                </c:pt>
                <c:pt idx="137">
                  <c:v>8.135593220338966</c:v>
                </c:pt>
                <c:pt idx="138">
                  <c:v>8.494208494208575</c:v>
                </c:pt>
                <c:pt idx="139">
                  <c:v>8.916083916083834</c:v>
                </c:pt>
                <c:pt idx="140">
                  <c:v>8.302919708029294</c:v>
                </c:pt>
                <c:pt idx="141">
                  <c:v>8.06591500433652</c:v>
                </c:pt>
                <c:pt idx="142">
                  <c:v>8.499095840867793</c:v>
                </c:pt>
                <c:pt idx="144">
                  <c:v>8.614609571788548</c:v>
                </c:pt>
                <c:pt idx="146">
                  <c:v>12.73885350318444</c:v>
                </c:pt>
                <c:pt idx="147">
                  <c:v>7.973421926910187</c:v>
                </c:pt>
                <c:pt idx="148">
                  <c:v>7.791666666666572</c:v>
                </c:pt>
                <c:pt idx="149">
                  <c:v>7.96874999999974</c:v>
                </c:pt>
                <c:pt idx="150">
                  <c:v>15.72519083969486</c:v>
                </c:pt>
                <c:pt idx="151">
                  <c:v>9.212730318257907</c:v>
                </c:pt>
                <c:pt idx="152">
                  <c:v>8.820286659316435</c:v>
                </c:pt>
                <c:pt idx="153">
                  <c:v>9.632224168126048</c:v>
                </c:pt>
                <c:pt idx="154">
                  <c:v>8.787632221318194</c:v>
                </c:pt>
                <c:pt idx="155">
                  <c:v>8.932169241101346</c:v>
                </c:pt>
                <c:pt idx="156">
                  <c:v>11.77829099307174</c:v>
                </c:pt>
                <c:pt idx="157">
                  <c:v>18.36115326251901</c:v>
                </c:pt>
                <c:pt idx="158">
                  <c:v>15.95900439238653</c:v>
                </c:pt>
                <c:pt idx="159">
                  <c:v>23.41101694915258</c:v>
                </c:pt>
                <c:pt idx="160">
                  <c:v>25.50644567219133</c:v>
                </c:pt>
                <c:pt idx="161">
                  <c:v>20.6779661016949</c:v>
                </c:pt>
                <c:pt idx="162">
                  <c:v>23.76873661670218</c:v>
                </c:pt>
                <c:pt idx="163">
                  <c:v>17.67810026385231</c:v>
                </c:pt>
                <c:pt idx="164">
                  <c:v>17.70925110132161</c:v>
                </c:pt>
                <c:pt idx="165">
                  <c:v>15.12702078521943</c:v>
                </c:pt>
                <c:pt idx="166">
                  <c:v>17.78975741239909</c:v>
                </c:pt>
                <c:pt idx="167">
                  <c:v>15.94771241830063</c:v>
                </c:pt>
                <c:pt idx="168">
                  <c:v>14.75113122171947</c:v>
                </c:pt>
                <c:pt idx="169">
                  <c:v>11.22931442080365</c:v>
                </c:pt>
                <c:pt idx="170">
                  <c:v>10.80368906455872</c:v>
                </c:pt>
                <c:pt idx="172">
                  <c:v>10.43705153294197</c:v>
                </c:pt>
                <c:pt idx="173">
                  <c:v>15.51362683438157</c:v>
                </c:pt>
                <c:pt idx="174">
                  <c:v>8.870967741935583</c:v>
                </c:pt>
                <c:pt idx="175">
                  <c:v>10.28138528138516</c:v>
                </c:pt>
                <c:pt idx="176">
                  <c:v>9.454191033138185</c:v>
                </c:pt>
                <c:pt idx="177">
                  <c:v>7.509505703422115</c:v>
                </c:pt>
                <c:pt idx="178">
                  <c:v>7.149084568439481</c:v>
                </c:pt>
                <c:pt idx="179">
                  <c:v>7.213114754098447</c:v>
                </c:pt>
                <c:pt idx="180">
                  <c:v>7.07876370887353</c:v>
                </c:pt>
                <c:pt idx="181">
                  <c:v>7.905686546463052</c:v>
                </c:pt>
                <c:pt idx="182">
                  <c:v>9.744408945686928</c:v>
                </c:pt>
                <c:pt idx="183">
                  <c:v>6.991720331186801</c:v>
                </c:pt>
                <c:pt idx="184">
                  <c:v>7.398568019093209</c:v>
                </c:pt>
                <c:pt idx="185">
                  <c:v>7.669172932331128</c:v>
                </c:pt>
                <c:pt idx="186">
                  <c:v>10.41214750542334</c:v>
                </c:pt>
                <c:pt idx="187">
                  <c:v>7.912687585266001</c:v>
                </c:pt>
                <c:pt idx="188">
                  <c:v>9.228441754916815</c:v>
                </c:pt>
                <c:pt idx="189">
                  <c:v>13.95348837209283</c:v>
                </c:pt>
              </c:numCache>
            </c:numRef>
          </c:xVal>
          <c:yVal>
            <c:numRef>
              <c:f>'Mount Landing Creek'!$AG$2:$AG$191</c:f>
              <c:numCache>
                <c:formatCode>0</c:formatCode>
                <c:ptCount val="190"/>
                <c:pt idx="0">
                  <c:v>17.963</c:v>
                </c:pt>
                <c:pt idx="1">
                  <c:v>125.741</c:v>
                </c:pt>
                <c:pt idx="2">
                  <c:v>197.593</c:v>
                </c:pt>
                <c:pt idx="3">
                  <c:v>251.482</c:v>
                </c:pt>
                <c:pt idx="4">
                  <c:v>305.371</c:v>
                </c:pt>
                <c:pt idx="5">
                  <c:v>377.223</c:v>
                </c:pt>
                <c:pt idx="6">
                  <c:v>431.112</c:v>
                </c:pt>
                <c:pt idx="7">
                  <c:v>485.2857142857143</c:v>
                </c:pt>
                <c:pt idx="8">
                  <c:v>64.0</c:v>
                </c:pt>
                <c:pt idx="9">
                  <c:v>849.5714285714287</c:v>
                </c:pt>
                <c:pt idx="10">
                  <c:v>871.0</c:v>
                </c:pt>
                <c:pt idx="11">
                  <c:v>892.4285714285715</c:v>
                </c:pt>
                <c:pt idx="12">
                  <c:v>913.8571428571429</c:v>
                </c:pt>
                <c:pt idx="13">
                  <c:v>942.4285714285714</c:v>
                </c:pt>
                <c:pt idx="14">
                  <c:v>963.8571428571428</c:v>
                </c:pt>
                <c:pt idx="15">
                  <c:v>985.2857142857143</c:v>
                </c:pt>
                <c:pt idx="16">
                  <c:v>1013.857142857143</c:v>
                </c:pt>
                <c:pt idx="17">
                  <c:v>1035.285714285714</c:v>
                </c:pt>
                <c:pt idx="18">
                  <c:v>1056.714285714286</c:v>
                </c:pt>
                <c:pt idx="19">
                  <c:v>1078.142857142857</c:v>
                </c:pt>
                <c:pt idx="20">
                  <c:v>1099.571428571429</c:v>
                </c:pt>
                <c:pt idx="21">
                  <c:v>1121.0</c:v>
                </c:pt>
                <c:pt idx="22">
                  <c:v>1142.428571428571</c:v>
                </c:pt>
                <c:pt idx="23">
                  <c:v>1163.857142857143</c:v>
                </c:pt>
                <c:pt idx="24">
                  <c:v>1185.285714285714</c:v>
                </c:pt>
                <c:pt idx="25">
                  <c:v>64.0</c:v>
                </c:pt>
                <c:pt idx="26">
                  <c:v>1378.142857142857</c:v>
                </c:pt>
                <c:pt idx="27">
                  <c:v>1399.571428571429</c:v>
                </c:pt>
                <c:pt idx="28">
                  <c:v>1421.0</c:v>
                </c:pt>
                <c:pt idx="29">
                  <c:v>1442.428571428571</c:v>
                </c:pt>
                <c:pt idx="30">
                  <c:v>1463.857142857143</c:v>
                </c:pt>
                <c:pt idx="31">
                  <c:v>1485.285714285714</c:v>
                </c:pt>
                <c:pt idx="32">
                  <c:v>1506.714285714286</c:v>
                </c:pt>
                <c:pt idx="33">
                  <c:v>1528.142857142857</c:v>
                </c:pt>
                <c:pt idx="34">
                  <c:v>1549.571428571429</c:v>
                </c:pt>
                <c:pt idx="35">
                  <c:v>1571.0</c:v>
                </c:pt>
                <c:pt idx="36">
                  <c:v>1592.428571428572</c:v>
                </c:pt>
                <c:pt idx="37">
                  <c:v>1621</c:v>
                </c:pt>
                <c:pt idx="38">
                  <c:v>1642.428571428571</c:v>
                </c:pt>
                <c:pt idx="39">
                  <c:v>1663.857142857143</c:v>
                </c:pt>
                <c:pt idx="40">
                  <c:v>1685.285714285714</c:v>
                </c:pt>
                <c:pt idx="41">
                  <c:v>1706.714285714286</c:v>
                </c:pt>
                <c:pt idx="42">
                  <c:v>1728.142857142857</c:v>
                </c:pt>
                <c:pt idx="43">
                  <c:v>1749.571428571428</c:v>
                </c:pt>
                <c:pt idx="44">
                  <c:v>1771.0</c:v>
                </c:pt>
                <c:pt idx="45">
                  <c:v>1792.428571428571</c:v>
                </c:pt>
                <c:pt idx="46">
                  <c:v>1813.857142857143</c:v>
                </c:pt>
                <c:pt idx="47">
                  <c:v>1835.285714285714</c:v>
                </c:pt>
                <c:pt idx="48">
                  <c:v>1856.714285714286</c:v>
                </c:pt>
                <c:pt idx="49">
                  <c:v>1878.142857142857</c:v>
                </c:pt>
                <c:pt idx="50">
                  <c:v>1899.571428571428</c:v>
                </c:pt>
                <c:pt idx="51">
                  <c:v>64.0</c:v>
                </c:pt>
                <c:pt idx="52">
                  <c:v>1999.571428571429</c:v>
                </c:pt>
                <c:pt idx="53">
                  <c:v>2021</c:v>
                </c:pt>
                <c:pt idx="54">
                  <c:v>2042.428571428572</c:v>
                </c:pt>
                <c:pt idx="55">
                  <c:v>2063.857142857142</c:v>
                </c:pt>
                <c:pt idx="56">
                  <c:v>2085.285714285715</c:v>
                </c:pt>
                <c:pt idx="57">
                  <c:v>2106.714285714285</c:v>
                </c:pt>
                <c:pt idx="58">
                  <c:v>2128.142857142857</c:v>
                </c:pt>
                <c:pt idx="59">
                  <c:v>2149.571428571428</c:v>
                </c:pt>
                <c:pt idx="60">
                  <c:v>2171.0</c:v>
                </c:pt>
                <c:pt idx="61">
                  <c:v>2206.714285714286</c:v>
                </c:pt>
                <c:pt idx="62">
                  <c:v>2228.142857142857</c:v>
                </c:pt>
                <c:pt idx="63">
                  <c:v>2249.571428571428</c:v>
                </c:pt>
                <c:pt idx="64">
                  <c:v>2271.0</c:v>
                </c:pt>
                <c:pt idx="65">
                  <c:v>2292.428571428572</c:v>
                </c:pt>
                <c:pt idx="66">
                  <c:v>2313.857142857142</c:v>
                </c:pt>
                <c:pt idx="67">
                  <c:v>2335.285714285714</c:v>
                </c:pt>
                <c:pt idx="68">
                  <c:v>2356.714285714286</c:v>
                </c:pt>
                <c:pt idx="69">
                  <c:v>2378.142857142857</c:v>
                </c:pt>
                <c:pt idx="70">
                  <c:v>2399.571428571428</c:v>
                </c:pt>
                <c:pt idx="71">
                  <c:v>2421.0</c:v>
                </c:pt>
                <c:pt idx="72">
                  <c:v>2442.428571428572</c:v>
                </c:pt>
                <c:pt idx="73">
                  <c:v>2463.857142857142</c:v>
                </c:pt>
                <c:pt idx="74">
                  <c:v>2485.285714285714</c:v>
                </c:pt>
                <c:pt idx="75">
                  <c:v>2535.285714285714</c:v>
                </c:pt>
                <c:pt idx="76">
                  <c:v>2556.714285714286</c:v>
                </c:pt>
                <c:pt idx="77">
                  <c:v>2578.142857142857</c:v>
                </c:pt>
                <c:pt idx="78">
                  <c:v>2599.571428571428</c:v>
                </c:pt>
                <c:pt idx="79">
                  <c:v>2621.0</c:v>
                </c:pt>
                <c:pt idx="80">
                  <c:v>2642.428571428572</c:v>
                </c:pt>
                <c:pt idx="81">
                  <c:v>2685.285714285714</c:v>
                </c:pt>
                <c:pt idx="82">
                  <c:v>2706.714285714286</c:v>
                </c:pt>
                <c:pt idx="83">
                  <c:v>2728.142857142857</c:v>
                </c:pt>
                <c:pt idx="84">
                  <c:v>2749.571428571428</c:v>
                </c:pt>
                <c:pt idx="85">
                  <c:v>2771.0</c:v>
                </c:pt>
                <c:pt idx="86">
                  <c:v>2792.428571428572</c:v>
                </c:pt>
                <c:pt idx="87">
                  <c:v>2813.857142857142</c:v>
                </c:pt>
                <c:pt idx="88">
                  <c:v>2835.285714285714</c:v>
                </c:pt>
                <c:pt idx="89">
                  <c:v>2856.714285714286</c:v>
                </c:pt>
                <c:pt idx="90">
                  <c:v>2878.142857142857</c:v>
                </c:pt>
                <c:pt idx="91">
                  <c:v>2899.571428571428</c:v>
                </c:pt>
                <c:pt idx="92">
                  <c:v>2921.0</c:v>
                </c:pt>
                <c:pt idx="93">
                  <c:v>2942.428571428572</c:v>
                </c:pt>
                <c:pt idx="94">
                  <c:v>2963.857142857143</c:v>
                </c:pt>
                <c:pt idx="95">
                  <c:v>2985.285714285715</c:v>
                </c:pt>
                <c:pt idx="96">
                  <c:v>3006.714285714286</c:v>
                </c:pt>
                <c:pt idx="97">
                  <c:v>3028.142857142858</c:v>
                </c:pt>
                <c:pt idx="98">
                  <c:v>3049.571428571428</c:v>
                </c:pt>
                <c:pt idx="99">
                  <c:v>3071.0</c:v>
                </c:pt>
                <c:pt idx="100">
                  <c:v>3092.428571428572</c:v>
                </c:pt>
                <c:pt idx="101">
                  <c:v>3113.857142857143</c:v>
                </c:pt>
                <c:pt idx="102">
                  <c:v>3135.285714285715</c:v>
                </c:pt>
                <c:pt idx="103">
                  <c:v>3156.714285714286</c:v>
                </c:pt>
                <c:pt idx="104">
                  <c:v>3178.142857142858</c:v>
                </c:pt>
                <c:pt idx="105">
                  <c:v>3199.571428571428</c:v>
                </c:pt>
                <c:pt idx="106">
                  <c:v>3221.0</c:v>
                </c:pt>
                <c:pt idx="107">
                  <c:v>3242.428571428572</c:v>
                </c:pt>
                <c:pt idx="108">
                  <c:v>3263.857142857143</c:v>
                </c:pt>
                <c:pt idx="109">
                  <c:v>3285.285714285715</c:v>
                </c:pt>
                <c:pt idx="110">
                  <c:v>3306.714285714286</c:v>
                </c:pt>
                <c:pt idx="111">
                  <c:v>3328.142857142858</c:v>
                </c:pt>
                <c:pt idx="112">
                  <c:v>3378.142857142857</c:v>
                </c:pt>
                <c:pt idx="113">
                  <c:v>3392.428571428572</c:v>
                </c:pt>
                <c:pt idx="114">
                  <c:v>3413.857142857143</c:v>
                </c:pt>
                <c:pt idx="115">
                  <c:v>3435.285714285715</c:v>
                </c:pt>
                <c:pt idx="116">
                  <c:v>3456.714285714286</c:v>
                </c:pt>
                <c:pt idx="117">
                  <c:v>3478.142857142858</c:v>
                </c:pt>
                <c:pt idx="118">
                  <c:v>3499.571428571428</c:v>
                </c:pt>
                <c:pt idx="119">
                  <c:v>3521.0</c:v>
                </c:pt>
                <c:pt idx="120">
                  <c:v>3542.428571428572</c:v>
                </c:pt>
                <c:pt idx="121">
                  <c:v>3563.857142857143</c:v>
                </c:pt>
                <c:pt idx="122">
                  <c:v>3585.285714285715</c:v>
                </c:pt>
                <c:pt idx="123">
                  <c:v>3606.714285714286</c:v>
                </c:pt>
                <c:pt idx="124">
                  <c:v>3628.142857142858</c:v>
                </c:pt>
                <c:pt idx="125">
                  <c:v>3671.0</c:v>
                </c:pt>
                <c:pt idx="126">
                  <c:v>3692.428571428572</c:v>
                </c:pt>
                <c:pt idx="127">
                  <c:v>3713.857142857143</c:v>
                </c:pt>
                <c:pt idx="128">
                  <c:v>3735.285714285714</c:v>
                </c:pt>
                <c:pt idx="129">
                  <c:v>3756.714285714286</c:v>
                </c:pt>
                <c:pt idx="130">
                  <c:v>3778.142857142858</c:v>
                </c:pt>
                <c:pt idx="131">
                  <c:v>3799.571428571428</c:v>
                </c:pt>
                <c:pt idx="132">
                  <c:v>3821.0</c:v>
                </c:pt>
                <c:pt idx="133">
                  <c:v>3842.428571428572</c:v>
                </c:pt>
                <c:pt idx="134">
                  <c:v>3863.857142857143</c:v>
                </c:pt>
                <c:pt idx="135">
                  <c:v>3885.285714285714</c:v>
                </c:pt>
                <c:pt idx="136">
                  <c:v>3906.714285714286</c:v>
                </c:pt>
                <c:pt idx="137">
                  <c:v>3928.142857142858</c:v>
                </c:pt>
                <c:pt idx="138">
                  <c:v>3949.57142857143</c:v>
                </c:pt>
                <c:pt idx="139">
                  <c:v>3971.0</c:v>
                </c:pt>
                <c:pt idx="140">
                  <c:v>3992.428571428572</c:v>
                </c:pt>
                <c:pt idx="141">
                  <c:v>4013.857142857143</c:v>
                </c:pt>
                <c:pt idx="142">
                  <c:v>4035.285714285714</c:v>
                </c:pt>
                <c:pt idx="143">
                  <c:v>64.0</c:v>
                </c:pt>
                <c:pt idx="144">
                  <c:v>4199.57142857143</c:v>
                </c:pt>
                <c:pt idx="145">
                  <c:v>4221.000000000001</c:v>
                </c:pt>
                <c:pt idx="146">
                  <c:v>4242.428571428571</c:v>
                </c:pt>
                <c:pt idx="147">
                  <c:v>4263.857142857143</c:v>
                </c:pt>
                <c:pt idx="148">
                  <c:v>4285.285714285715</c:v>
                </c:pt>
                <c:pt idx="149">
                  <c:v>4306.714285714286</c:v>
                </c:pt>
                <c:pt idx="150">
                  <c:v>4328.142857142858</c:v>
                </c:pt>
                <c:pt idx="151">
                  <c:v>4363.857142857143</c:v>
                </c:pt>
                <c:pt idx="152">
                  <c:v>4385.285714285715</c:v>
                </c:pt>
                <c:pt idx="153">
                  <c:v>4406.714285714286</c:v>
                </c:pt>
                <c:pt idx="154">
                  <c:v>4428.142857142858</c:v>
                </c:pt>
                <c:pt idx="155">
                  <c:v>4449.571428571428</c:v>
                </c:pt>
                <c:pt idx="156">
                  <c:v>4471.0</c:v>
                </c:pt>
                <c:pt idx="157">
                  <c:v>4492.428571428571</c:v>
                </c:pt>
                <c:pt idx="158">
                  <c:v>4513.857142857143</c:v>
                </c:pt>
                <c:pt idx="159">
                  <c:v>4535.285714285715</c:v>
                </c:pt>
                <c:pt idx="160">
                  <c:v>4556.714285714286</c:v>
                </c:pt>
                <c:pt idx="161">
                  <c:v>4578.142857142858</c:v>
                </c:pt>
                <c:pt idx="162">
                  <c:v>4599.571428571428</c:v>
                </c:pt>
                <c:pt idx="163">
                  <c:v>4621.0</c:v>
                </c:pt>
                <c:pt idx="164">
                  <c:v>4642.428571428571</c:v>
                </c:pt>
                <c:pt idx="165">
                  <c:v>4663.857142857143</c:v>
                </c:pt>
                <c:pt idx="166">
                  <c:v>4685.285714285715</c:v>
                </c:pt>
                <c:pt idx="167">
                  <c:v>4706.714285714286</c:v>
                </c:pt>
                <c:pt idx="168">
                  <c:v>4728.142857142858</c:v>
                </c:pt>
                <c:pt idx="169">
                  <c:v>4749.571428571428</c:v>
                </c:pt>
                <c:pt idx="170">
                  <c:v>4771.0</c:v>
                </c:pt>
                <c:pt idx="171">
                  <c:v>64.0</c:v>
                </c:pt>
                <c:pt idx="172">
                  <c:v>5121.0</c:v>
                </c:pt>
                <c:pt idx="173">
                  <c:v>5142.428571428572</c:v>
                </c:pt>
                <c:pt idx="174">
                  <c:v>5163.857142857143</c:v>
                </c:pt>
                <c:pt idx="175">
                  <c:v>5185.285714285715</c:v>
                </c:pt>
                <c:pt idx="176">
                  <c:v>5206.714285714286</c:v>
                </c:pt>
                <c:pt idx="177">
                  <c:v>5228.142857142858</c:v>
                </c:pt>
                <c:pt idx="178">
                  <c:v>5249.571428571428</c:v>
                </c:pt>
                <c:pt idx="179">
                  <c:v>5271.0</c:v>
                </c:pt>
                <c:pt idx="180">
                  <c:v>5292.428571428572</c:v>
                </c:pt>
                <c:pt idx="181">
                  <c:v>5313.857142857143</c:v>
                </c:pt>
                <c:pt idx="182">
                  <c:v>5335.285714285715</c:v>
                </c:pt>
                <c:pt idx="183">
                  <c:v>5356.714285714286</c:v>
                </c:pt>
                <c:pt idx="184">
                  <c:v>5378.142857142858</c:v>
                </c:pt>
                <c:pt idx="185">
                  <c:v>5399.571428571428</c:v>
                </c:pt>
                <c:pt idx="186">
                  <c:v>5421.0</c:v>
                </c:pt>
                <c:pt idx="187">
                  <c:v>5442.428571428571</c:v>
                </c:pt>
                <c:pt idx="188">
                  <c:v>5463.857142857143</c:v>
                </c:pt>
                <c:pt idx="189">
                  <c:v>5485.285714285715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DDE-1142-B52D-B8BDC6EEE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9523688"/>
        <c:axId val="-2069517208"/>
      </c:scatterChart>
      <c:valAx>
        <c:axId val="-2069523688"/>
        <c:scaling>
          <c:orientation val="minMax"/>
          <c:max val="100.0"/>
          <c:min val="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517208"/>
        <c:crossesAt val="-100.0"/>
        <c:crossBetween val="midCat"/>
      </c:valAx>
      <c:valAx>
        <c:axId val="-2069517208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9523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span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Mount Landing</a:t>
            </a:r>
            <a:r>
              <a:rPr lang="en-US" sz="1800" baseline="0"/>
              <a:t> Creek</a:t>
            </a:r>
            <a:endParaRPr lang="en-US" sz="1800"/>
          </a:p>
        </c:rich>
      </c:tx>
      <c:layout>
        <c:manualLayout>
          <c:xMode val="edge"/>
          <c:yMode val="edge"/>
          <c:x val="0.234701912853403"/>
          <c:y val="0.0247040136263496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'Mount Landing Creek'!$I$2:$I$330</c:f>
              <c:numCache>
                <c:formatCode>General</c:formatCode>
                <c:ptCount val="329"/>
                <c:pt idx="0">
                  <c:v>-4.0</c:v>
                </c:pt>
                <c:pt idx="1">
                  <c:v>-4.0</c:v>
                </c:pt>
                <c:pt idx="4">
                  <c:v>-1.0</c:v>
                </c:pt>
                <c:pt idx="5">
                  <c:v>7.000000000000001</c:v>
                </c:pt>
                <c:pt idx="6">
                  <c:v>8.0</c:v>
                </c:pt>
                <c:pt idx="7">
                  <c:v>-5.0</c:v>
                </c:pt>
                <c:pt idx="8">
                  <c:v>-6.0</c:v>
                </c:pt>
                <c:pt idx="10">
                  <c:v>-7.000000000000001</c:v>
                </c:pt>
                <c:pt idx="12">
                  <c:v>-5.0</c:v>
                </c:pt>
                <c:pt idx="14">
                  <c:v>-5.0</c:v>
                </c:pt>
                <c:pt idx="16">
                  <c:v>-6.0</c:v>
                </c:pt>
                <c:pt idx="18">
                  <c:v>-6.0</c:v>
                </c:pt>
                <c:pt idx="20">
                  <c:v>-4.0</c:v>
                </c:pt>
                <c:pt idx="22">
                  <c:v>-6.0</c:v>
                </c:pt>
                <c:pt idx="24">
                  <c:v>-5.0</c:v>
                </c:pt>
                <c:pt idx="26">
                  <c:v>-5.0</c:v>
                </c:pt>
                <c:pt idx="28">
                  <c:v>-7.000000000000001</c:v>
                </c:pt>
                <c:pt idx="30">
                  <c:v>-6.0</c:v>
                </c:pt>
                <c:pt idx="31">
                  <c:v>-1.0</c:v>
                </c:pt>
                <c:pt idx="32">
                  <c:v>-8.0</c:v>
                </c:pt>
                <c:pt idx="34">
                  <c:v>-8.0</c:v>
                </c:pt>
                <c:pt idx="35">
                  <c:v>-8.0</c:v>
                </c:pt>
                <c:pt idx="36">
                  <c:v>-9.0</c:v>
                </c:pt>
                <c:pt idx="37">
                  <c:v>-8.0</c:v>
                </c:pt>
                <c:pt idx="38">
                  <c:v>-7.000000000000001</c:v>
                </c:pt>
                <c:pt idx="40">
                  <c:v>-8.0</c:v>
                </c:pt>
                <c:pt idx="41">
                  <c:v>-9.0</c:v>
                </c:pt>
                <c:pt idx="42">
                  <c:v>-9.0</c:v>
                </c:pt>
                <c:pt idx="43">
                  <c:v>-9.0</c:v>
                </c:pt>
                <c:pt idx="44">
                  <c:v>-8.0</c:v>
                </c:pt>
                <c:pt idx="46">
                  <c:v>-8.0</c:v>
                </c:pt>
                <c:pt idx="47">
                  <c:v>-7.000000000000001</c:v>
                </c:pt>
                <c:pt idx="48">
                  <c:v>-2.0</c:v>
                </c:pt>
                <c:pt idx="50">
                  <c:v>0.0</c:v>
                </c:pt>
                <c:pt idx="51">
                  <c:v>-1.0</c:v>
                </c:pt>
                <c:pt idx="52">
                  <c:v>-4.0</c:v>
                </c:pt>
                <c:pt idx="54">
                  <c:v>0.0</c:v>
                </c:pt>
                <c:pt idx="55">
                  <c:v>-4.0</c:v>
                </c:pt>
                <c:pt idx="56">
                  <c:v>9.0</c:v>
                </c:pt>
                <c:pt idx="58">
                  <c:v>23.0</c:v>
                </c:pt>
                <c:pt idx="59">
                  <c:v>8.0</c:v>
                </c:pt>
                <c:pt idx="60">
                  <c:v>0.0</c:v>
                </c:pt>
                <c:pt idx="62">
                  <c:v>1.0</c:v>
                </c:pt>
                <c:pt idx="63">
                  <c:v>2.0</c:v>
                </c:pt>
                <c:pt idx="65">
                  <c:v>-3.0</c:v>
                </c:pt>
                <c:pt idx="66">
                  <c:v>6.0</c:v>
                </c:pt>
                <c:pt idx="67">
                  <c:v>59.0</c:v>
                </c:pt>
                <c:pt idx="68">
                  <c:v>5.0</c:v>
                </c:pt>
                <c:pt idx="69">
                  <c:v>1.0</c:v>
                </c:pt>
                <c:pt idx="70">
                  <c:v>35.0</c:v>
                </c:pt>
                <c:pt idx="71">
                  <c:v>3.0</c:v>
                </c:pt>
                <c:pt idx="72">
                  <c:v>12.0</c:v>
                </c:pt>
                <c:pt idx="73">
                  <c:v>16.0</c:v>
                </c:pt>
                <c:pt idx="74">
                  <c:v>11.0</c:v>
                </c:pt>
                <c:pt idx="75">
                  <c:v>-2.0</c:v>
                </c:pt>
                <c:pt idx="76">
                  <c:v>0.0</c:v>
                </c:pt>
                <c:pt idx="77">
                  <c:v>2.0</c:v>
                </c:pt>
                <c:pt idx="78">
                  <c:v>-1.0</c:v>
                </c:pt>
                <c:pt idx="79">
                  <c:v>-2.0</c:v>
                </c:pt>
                <c:pt idx="80">
                  <c:v>-3.0</c:v>
                </c:pt>
                <c:pt idx="81">
                  <c:v>-3.0</c:v>
                </c:pt>
                <c:pt idx="82">
                  <c:v>4.0</c:v>
                </c:pt>
                <c:pt idx="83">
                  <c:v>-1.0</c:v>
                </c:pt>
                <c:pt idx="84">
                  <c:v>-1.0</c:v>
                </c:pt>
                <c:pt idx="85">
                  <c:v>0.0</c:v>
                </c:pt>
                <c:pt idx="86">
                  <c:v>3.0</c:v>
                </c:pt>
                <c:pt idx="87">
                  <c:v>2.0</c:v>
                </c:pt>
                <c:pt idx="88">
                  <c:v>0.0</c:v>
                </c:pt>
                <c:pt idx="89">
                  <c:v>0.0</c:v>
                </c:pt>
                <c:pt idx="90">
                  <c:v>2.0</c:v>
                </c:pt>
                <c:pt idx="91">
                  <c:v>-2.0</c:v>
                </c:pt>
                <c:pt idx="92">
                  <c:v>-4.0</c:v>
                </c:pt>
                <c:pt idx="93">
                  <c:v>-1.0</c:v>
                </c:pt>
                <c:pt idx="94">
                  <c:v>-5.0</c:v>
                </c:pt>
                <c:pt idx="95">
                  <c:v>-1.0</c:v>
                </c:pt>
                <c:pt idx="96">
                  <c:v>5.0</c:v>
                </c:pt>
                <c:pt idx="97">
                  <c:v>18.0</c:v>
                </c:pt>
                <c:pt idx="98">
                  <c:v>5.0</c:v>
                </c:pt>
                <c:pt idx="99">
                  <c:v>0.0</c:v>
                </c:pt>
                <c:pt idx="100">
                  <c:v>-1.0</c:v>
                </c:pt>
                <c:pt idx="101">
                  <c:v>1.0</c:v>
                </c:pt>
                <c:pt idx="102">
                  <c:v>-5.0</c:v>
                </c:pt>
                <c:pt idx="104">
                  <c:v>-3.0</c:v>
                </c:pt>
                <c:pt idx="105">
                  <c:v>6.0</c:v>
                </c:pt>
                <c:pt idx="106">
                  <c:v>-4.0</c:v>
                </c:pt>
                <c:pt idx="107">
                  <c:v>3.0</c:v>
                </c:pt>
                <c:pt idx="108">
                  <c:v>13.0</c:v>
                </c:pt>
                <c:pt idx="109">
                  <c:v>8.0</c:v>
                </c:pt>
                <c:pt idx="110">
                  <c:v>7.000000000000001</c:v>
                </c:pt>
                <c:pt idx="111">
                  <c:v>3.0</c:v>
                </c:pt>
                <c:pt idx="112">
                  <c:v>3.0</c:v>
                </c:pt>
                <c:pt idx="113">
                  <c:v>-1.0</c:v>
                </c:pt>
                <c:pt idx="114">
                  <c:v>2.0</c:v>
                </c:pt>
                <c:pt idx="115">
                  <c:v>7.000000000000001</c:v>
                </c:pt>
                <c:pt idx="116">
                  <c:v>3.0</c:v>
                </c:pt>
                <c:pt idx="117">
                  <c:v>9.0</c:v>
                </c:pt>
                <c:pt idx="118">
                  <c:v>4.0</c:v>
                </c:pt>
                <c:pt idx="119">
                  <c:v>4.0</c:v>
                </c:pt>
                <c:pt idx="120">
                  <c:v>2.0</c:v>
                </c:pt>
                <c:pt idx="121">
                  <c:v>1.0</c:v>
                </c:pt>
                <c:pt idx="122">
                  <c:v>1.0</c:v>
                </c:pt>
                <c:pt idx="123">
                  <c:v>0.0</c:v>
                </c:pt>
                <c:pt idx="124">
                  <c:v>4.0</c:v>
                </c:pt>
                <c:pt idx="125">
                  <c:v>1.0</c:v>
                </c:pt>
                <c:pt idx="126">
                  <c:v>6.0</c:v>
                </c:pt>
                <c:pt idx="127">
                  <c:v>3.0</c:v>
                </c:pt>
                <c:pt idx="128">
                  <c:v>1.0</c:v>
                </c:pt>
                <c:pt idx="129">
                  <c:v>6.0</c:v>
                </c:pt>
                <c:pt idx="130">
                  <c:v>23.0</c:v>
                </c:pt>
                <c:pt idx="131">
                  <c:v>25.0</c:v>
                </c:pt>
                <c:pt idx="132">
                  <c:v>5.0</c:v>
                </c:pt>
                <c:pt idx="133">
                  <c:v>2.0</c:v>
                </c:pt>
                <c:pt idx="134">
                  <c:v>1.0</c:v>
                </c:pt>
                <c:pt idx="135">
                  <c:v>15.0</c:v>
                </c:pt>
                <c:pt idx="136">
                  <c:v>1.0</c:v>
                </c:pt>
                <c:pt idx="137">
                  <c:v>2.0</c:v>
                </c:pt>
                <c:pt idx="138">
                  <c:v>19.0</c:v>
                </c:pt>
                <c:pt idx="139">
                  <c:v>2.0</c:v>
                </c:pt>
                <c:pt idx="140">
                  <c:v>4.0</c:v>
                </c:pt>
                <c:pt idx="141">
                  <c:v>15.0</c:v>
                </c:pt>
                <c:pt idx="142">
                  <c:v>12.0</c:v>
                </c:pt>
                <c:pt idx="143">
                  <c:v>14.0</c:v>
                </c:pt>
                <c:pt idx="144">
                  <c:v>33.0</c:v>
                </c:pt>
                <c:pt idx="145">
                  <c:v>-1.0</c:v>
                </c:pt>
                <c:pt idx="146">
                  <c:v>8.0</c:v>
                </c:pt>
                <c:pt idx="147">
                  <c:v>-1.0</c:v>
                </c:pt>
                <c:pt idx="148">
                  <c:v>-6.0</c:v>
                </c:pt>
                <c:pt idx="149">
                  <c:v>-4.0</c:v>
                </c:pt>
                <c:pt idx="150">
                  <c:v>-3.0</c:v>
                </c:pt>
                <c:pt idx="151">
                  <c:v>-4.0</c:v>
                </c:pt>
                <c:pt idx="152">
                  <c:v>-4.0</c:v>
                </c:pt>
                <c:pt idx="153">
                  <c:v>-2.0</c:v>
                </c:pt>
                <c:pt idx="154">
                  <c:v>0.0</c:v>
                </c:pt>
                <c:pt idx="155">
                  <c:v>0.0</c:v>
                </c:pt>
                <c:pt idx="156">
                  <c:v>1.0</c:v>
                </c:pt>
                <c:pt idx="157">
                  <c:v>3.0</c:v>
                </c:pt>
                <c:pt idx="158">
                  <c:v>2.0</c:v>
                </c:pt>
                <c:pt idx="159">
                  <c:v>-3.0</c:v>
                </c:pt>
                <c:pt idx="160">
                  <c:v>-3.0</c:v>
                </c:pt>
                <c:pt idx="161">
                  <c:v>0.0</c:v>
                </c:pt>
                <c:pt idx="162">
                  <c:v>-1.0</c:v>
                </c:pt>
                <c:pt idx="163">
                  <c:v>-1.0</c:v>
                </c:pt>
                <c:pt idx="164">
                  <c:v>0.0</c:v>
                </c:pt>
                <c:pt idx="165">
                  <c:v>-2.0</c:v>
                </c:pt>
                <c:pt idx="166">
                  <c:v>-4.0</c:v>
                </c:pt>
                <c:pt idx="167">
                  <c:v>0.0</c:v>
                </c:pt>
                <c:pt idx="168">
                  <c:v>-3.0</c:v>
                </c:pt>
                <c:pt idx="169">
                  <c:v>-3.0</c:v>
                </c:pt>
                <c:pt idx="170">
                  <c:v>-5.0</c:v>
                </c:pt>
                <c:pt idx="171">
                  <c:v>-4.0</c:v>
                </c:pt>
                <c:pt idx="172">
                  <c:v>-2.0</c:v>
                </c:pt>
                <c:pt idx="173">
                  <c:v>-3.0</c:v>
                </c:pt>
                <c:pt idx="174">
                  <c:v>-3.0</c:v>
                </c:pt>
                <c:pt idx="175">
                  <c:v>-3.0</c:v>
                </c:pt>
                <c:pt idx="176">
                  <c:v>-5.0</c:v>
                </c:pt>
                <c:pt idx="177">
                  <c:v>-5.0</c:v>
                </c:pt>
                <c:pt idx="178">
                  <c:v>-4.0</c:v>
                </c:pt>
                <c:pt idx="179">
                  <c:v>-3.0</c:v>
                </c:pt>
                <c:pt idx="180">
                  <c:v>-4.0</c:v>
                </c:pt>
                <c:pt idx="181">
                  <c:v>-4.0</c:v>
                </c:pt>
                <c:pt idx="182">
                  <c:v>-3.0</c:v>
                </c:pt>
                <c:pt idx="183">
                  <c:v>-4.0</c:v>
                </c:pt>
                <c:pt idx="184">
                  <c:v>7.000000000000001</c:v>
                </c:pt>
                <c:pt idx="185">
                  <c:v>-2.0</c:v>
                </c:pt>
                <c:pt idx="186">
                  <c:v>-4.0</c:v>
                </c:pt>
                <c:pt idx="187">
                  <c:v>-3.0</c:v>
                </c:pt>
                <c:pt idx="188">
                  <c:v>-4.0</c:v>
                </c:pt>
                <c:pt idx="189">
                  <c:v>-2.0</c:v>
                </c:pt>
                <c:pt idx="190">
                  <c:v>-3.0</c:v>
                </c:pt>
                <c:pt idx="191">
                  <c:v>-5.0</c:v>
                </c:pt>
                <c:pt idx="192">
                  <c:v>-4.0</c:v>
                </c:pt>
                <c:pt idx="193">
                  <c:v>0.0</c:v>
                </c:pt>
                <c:pt idx="194">
                  <c:v>-2.0</c:v>
                </c:pt>
                <c:pt idx="195">
                  <c:v>-1.0</c:v>
                </c:pt>
                <c:pt idx="196">
                  <c:v>-2.0</c:v>
                </c:pt>
                <c:pt idx="197">
                  <c:v>-1.0</c:v>
                </c:pt>
                <c:pt idx="198">
                  <c:v>16.0</c:v>
                </c:pt>
                <c:pt idx="199">
                  <c:v>11.0</c:v>
                </c:pt>
                <c:pt idx="200">
                  <c:v>2.0</c:v>
                </c:pt>
                <c:pt idx="201">
                  <c:v>3.0</c:v>
                </c:pt>
                <c:pt idx="202">
                  <c:v>5.0</c:v>
                </c:pt>
                <c:pt idx="203">
                  <c:v>-3.0</c:v>
                </c:pt>
                <c:pt idx="204">
                  <c:v>-4.0</c:v>
                </c:pt>
                <c:pt idx="205">
                  <c:v>-1.0</c:v>
                </c:pt>
                <c:pt idx="206">
                  <c:v>1.0</c:v>
                </c:pt>
                <c:pt idx="207">
                  <c:v>1.0</c:v>
                </c:pt>
                <c:pt idx="208">
                  <c:v>-1.0</c:v>
                </c:pt>
                <c:pt idx="209">
                  <c:v>34.0</c:v>
                </c:pt>
                <c:pt idx="210">
                  <c:v>16.0</c:v>
                </c:pt>
                <c:pt idx="211">
                  <c:v>-2.0</c:v>
                </c:pt>
                <c:pt idx="212">
                  <c:v>-2.0</c:v>
                </c:pt>
                <c:pt idx="213">
                  <c:v>-2.0</c:v>
                </c:pt>
                <c:pt idx="214">
                  <c:v>-3.0</c:v>
                </c:pt>
                <c:pt idx="215">
                  <c:v>2.0</c:v>
                </c:pt>
                <c:pt idx="216">
                  <c:v>-1.0</c:v>
                </c:pt>
                <c:pt idx="217">
                  <c:v>1.0</c:v>
                </c:pt>
                <c:pt idx="218">
                  <c:v>26.0</c:v>
                </c:pt>
                <c:pt idx="219">
                  <c:v>10.0</c:v>
                </c:pt>
                <c:pt idx="220">
                  <c:v>4.0</c:v>
                </c:pt>
                <c:pt idx="221">
                  <c:v>-1.0</c:v>
                </c:pt>
                <c:pt idx="222">
                  <c:v>-2.0</c:v>
                </c:pt>
                <c:pt idx="223">
                  <c:v>0.0</c:v>
                </c:pt>
                <c:pt idx="224">
                  <c:v>27.0</c:v>
                </c:pt>
                <c:pt idx="225">
                  <c:v>7.000000000000001</c:v>
                </c:pt>
                <c:pt idx="226">
                  <c:v>1.0</c:v>
                </c:pt>
                <c:pt idx="227">
                  <c:v>1.0</c:v>
                </c:pt>
                <c:pt idx="228">
                  <c:v>8.0</c:v>
                </c:pt>
                <c:pt idx="229">
                  <c:v>-1.0</c:v>
                </c:pt>
                <c:pt idx="230">
                  <c:v>31.0</c:v>
                </c:pt>
                <c:pt idx="231">
                  <c:v>1.0</c:v>
                </c:pt>
                <c:pt idx="232">
                  <c:v>0.0</c:v>
                </c:pt>
                <c:pt idx="233">
                  <c:v>2.0</c:v>
                </c:pt>
                <c:pt idx="234">
                  <c:v>5.0</c:v>
                </c:pt>
                <c:pt idx="235">
                  <c:v>27.0</c:v>
                </c:pt>
                <c:pt idx="236">
                  <c:v>18.0</c:v>
                </c:pt>
                <c:pt idx="237">
                  <c:v>16.0</c:v>
                </c:pt>
                <c:pt idx="238">
                  <c:v>9.0</c:v>
                </c:pt>
                <c:pt idx="239">
                  <c:v>1.0</c:v>
                </c:pt>
                <c:pt idx="240">
                  <c:v>-3.0</c:v>
                </c:pt>
                <c:pt idx="241">
                  <c:v>-2.0</c:v>
                </c:pt>
                <c:pt idx="242">
                  <c:v>3.0</c:v>
                </c:pt>
                <c:pt idx="243">
                  <c:v>5.0</c:v>
                </c:pt>
                <c:pt idx="244">
                  <c:v>3.0</c:v>
                </c:pt>
                <c:pt idx="245">
                  <c:v>5.0</c:v>
                </c:pt>
                <c:pt idx="246">
                  <c:v>5.0</c:v>
                </c:pt>
                <c:pt idx="247">
                  <c:v>-1.0</c:v>
                </c:pt>
                <c:pt idx="249">
                  <c:v>7.000000000000001</c:v>
                </c:pt>
                <c:pt idx="250">
                  <c:v>32.0</c:v>
                </c:pt>
                <c:pt idx="251">
                  <c:v>22.0</c:v>
                </c:pt>
                <c:pt idx="252">
                  <c:v>23.0</c:v>
                </c:pt>
                <c:pt idx="253">
                  <c:v>0.0</c:v>
                </c:pt>
                <c:pt idx="254">
                  <c:v>16.0</c:v>
                </c:pt>
                <c:pt idx="255">
                  <c:v>5.0</c:v>
                </c:pt>
                <c:pt idx="256">
                  <c:v>9.0</c:v>
                </c:pt>
                <c:pt idx="257">
                  <c:v>6.0</c:v>
                </c:pt>
                <c:pt idx="258">
                  <c:v>0.0</c:v>
                </c:pt>
                <c:pt idx="259">
                  <c:v>11.0</c:v>
                </c:pt>
                <c:pt idx="260">
                  <c:v>4.0</c:v>
                </c:pt>
                <c:pt idx="261">
                  <c:v>10.0</c:v>
                </c:pt>
                <c:pt idx="262">
                  <c:v>3.0</c:v>
                </c:pt>
                <c:pt idx="263">
                  <c:v>0.0</c:v>
                </c:pt>
                <c:pt idx="264">
                  <c:v>7.000000000000001</c:v>
                </c:pt>
                <c:pt idx="265">
                  <c:v>82.0</c:v>
                </c:pt>
                <c:pt idx="266">
                  <c:v>3.0</c:v>
                </c:pt>
                <c:pt idx="267">
                  <c:v>0.0</c:v>
                </c:pt>
                <c:pt idx="268">
                  <c:v>0.0</c:v>
                </c:pt>
                <c:pt idx="269">
                  <c:v>4.0</c:v>
                </c:pt>
                <c:pt idx="270">
                  <c:v>13.0</c:v>
                </c:pt>
                <c:pt idx="271">
                  <c:v>-3.0</c:v>
                </c:pt>
                <c:pt idx="272">
                  <c:v>-4.0</c:v>
                </c:pt>
                <c:pt idx="273">
                  <c:v>-4.0</c:v>
                </c:pt>
                <c:pt idx="274">
                  <c:v>-5.0</c:v>
                </c:pt>
                <c:pt idx="275">
                  <c:v>-5.0</c:v>
                </c:pt>
                <c:pt idx="276">
                  <c:v>-6.0</c:v>
                </c:pt>
                <c:pt idx="277">
                  <c:v>-5.0</c:v>
                </c:pt>
                <c:pt idx="278">
                  <c:v>-4.0</c:v>
                </c:pt>
                <c:pt idx="279">
                  <c:v>-6.0</c:v>
                </c:pt>
                <c:pt idx="280">
                  <c:v>-5.0</c:v>
                </c:pt>
                <c:pt idx="281">
                  <c:v>-3.0</c:v>
                </c:pt>
                <c:pt idx="282">
                  <c:v>-3.0</c:v>
                </c:pt>
                <c:pt idx="283">
                  <c:v>-4.0</c:v>
                </c:pt>
                <c:pt idx="284">
                  <c:v>-5.0</c:v>
                </c:pt>
                <c:pt idx="285">
                  <c:v>1.0</c:v>
                </c:pt>
                <c:pt idx="286">
                  <c:v>15.0</c:v>
                </c:pt>
                <c:pt idx="287">
                  <c:v>4.0</c:v>
                </c:pt>
                <c:pt idx="288">
                  <c:v>34.0</c:v>
                </c:pt>
                <c:pt idx="289">
                  <c:v>16.0</c:v>
                </c:pt>
                <c:pt idx="291">
                  <c:v>5.0</c:v>
                </c:pt>
                <c:pt idx="292">
                  <c:v>8.0</c:v>
                </c:pt>
                <c:pt idx="293">
                  <c:v>7.000000000000001</c:v>
                </c:pt>
                <c:pt idx="294">
                  <c:v>3.0</c:v>
                </c:pt>
                <c:pt idx="295">
                  <c:v>2.0</c:v>
                </c:pt>
                <c:pt idx="296">
                  <c:v>3.0</c:v>
                </c:pt>
                <c:pt idx="297">
                  <c:v>8.0</c:v>
                </c:pt>
                <c:pt idx="298">
                  <c:v>2.0</c:v>
                </c:pt>
                <c:pt idx="299">
                  <c:v>4.0</c:v>
                </c:pt>
                <c:pt idx="300">
                  <c:v>3.0</c:v>
                </c:pt>
                <c:pt idx="301">
                  <c:v>1.0</c:v>
                </c:pt>
                <c:pt idx="302">
                  <c:v>-1.0</c:v>
                </c:pt>
                <c:pt idx="303">
                  <c:v>0.0</c:v>
                </c:pt>
                <c:pt idx="304">
                  <c:v>-2.0</c:v>
                </c:pt>
                <c:pt idx="305">
                  <c:v>0.0</c:v>
                </c:pt>
                <c:pt idx="306">
                  <c:v>-2.0</c:v>
                </c:pt>
                <c:pt idx="307">
                  <c:v>-2.0</c:v>
                </c:pt>
                <c:pt idx="308">
                  <c:v>1.0</c:v>
                </c:pt>
                <c:pt idx="309">
                  <c:v>24.0</c:v>
                </c:pt>
                <c:pt idx="310">
                  <c:v>5.0</c:v>
                </c:pt>
                <c:pt idx="311">
                  <c:v>18.0</c:v>
                </c:pt>
                <c:pt idx="312">
                  <c:v>1.0</c:v>
                </c:pt>
                <c:pt idx="313">
                  <c:v>4.0</c:v>
                </c:pt>
                <c:pt idx="317">
                  <c:v>5.0</c:v>
                </c:pt>
                <c:pt idx="318">
                  <c:v>2.0</c:v>
                </c:pt>
                <c:pt idx="319">
                  <c:v>39.0</c:v>
                </c:pt>
                <c:pt idx="320">
                  <c:v>42.0</c:v>
                </c:pt>
                <c:pt idx="321">
                  <c:v>0.0</c:v>
                </c:pt>
                <c:pt idx="322">
                  <c:v>3.0</c:v>
                </c:pt>
                <c:pt idx="323">
                  <c:v>2.0</c:v>
                </c:pt>
                <c:pt idx="324">
                  <c:v>15.0</c:v>
                </c:pt>
                <c:pt idx="325">
                  <c:v>14.0</c:v>
                </c:pt>
                <c:pt idx="326">
                  <c:v>57</c:v>
                </c:pt>
                <c:pt idx="327">
                  <c:v>20.0</c:v>
                </c:pt>
                <c:pt idx="328">
                  <c:v>20.0</c:v>
                </c:pt>
              </c:numCache>
            </c:numRef>
          </c:xVal>
          <c:yVal>
            <c:numRef>
              <c:f>'Mount Landing Creek'!$G$2:$G$330</c:f>
              <c:numCache>
                <c:formatCode>0</c:formatCode>
                <c:ptCount val="329"/>
                <c:pt idx="0">
                  <c:v>0.0</c:v>
                </c:pt>
                <c:pt idx="1">
                  <c:v>17.963</c:v>
                </c:pt>
                <c:pt idx="2">
                  <c:v>35.926</c:v>
                </c:pt>
                <c:pt idx="3">
                  <c:v>53.889</c:v>
                </c:pt>
                <c:pt idx="4">
                  <c:v>71.852</c:v>
                </c:pt>
                <c:pt idx="5">
                  <c:v>89.815</c:v>
                </c:pt>
                <c:pt idx="6">
                  <c:v>107.778</c:v>
                </c:pt>
                <c:pt idx="7">
                  <c:v>125.741</c:v>
                </c:pt>
                <c:pt idx="8">
                  <c:v>143.704</c:v>
                </c:pt>
                <c:pt idx="9">
                  <c:v>161.667</c:v>
                </c:pt>
                <c:pt idx="10">
                  <c:v>179.63</c:v>
                </c:pt>
                <c:pt idx="11">
                  <c:v>197.593</c:v>
                </c:pt>
                <c:pt idx="12">
                  <c:v>215.556</c:v>
                </c:pt>
                <c:pt idx="13">
                  <c:v>233.519</c:v>
                </c:pt>
                <c:pt idx="14">
                  <c:v>251.482</c:v>
                </c:pt>
                <c:pt idx="15">
                  <c:v>269.4449999999999</c:v>
                </c:pt>
                <c:pt idx="16">
                  <c:v>287.408</c:v>
                </c:pt>
                <c:pt idx="17">
                  <c:v>305.371</c:v>
                </c:pt>
                <c:pt idx="18">
                  <c:v>323.3339999999999</c:v>
                </c:pt>
                <c:pt idx="19">
                  <c:v>341.297</c:v>
                </c:pt>
                <c:pt idx="20">
                  <c:v>359.26</c:v>
                </c:pt>
                <c:pt idx="21">
                  <c:v>377.223</c:v>
                </c:pt>
                <c:pt idx="22">
                  <c:v>395.186</c:v>
                </c:pt>
                <c:pt idx="23">
                  <c:v>413.149</c:v>
                </c:pt>
                <c:pt idx="24">
                  <c:v>431.1120000000001</c:v>
                </c:pt>
                <c:pt idx="25">
                  <c:v>449.0750000000001</c:v>
                </c:pt>
                <c:pt idx="26">
                  <c:v>467.0380000000001</c:v>
                </c:pt>
                <c:pt idx="27">
                  <c:v>485.2857142857143</c:v>
                </c:pt>
                <c:pt idx="28">
                  <c:v>842.4285714285713</c:v>
                </c:pt>
                <c:pt idx="29">
                  <c:v>849.5714285714287</c:v>
                </c:pt>
                <c:pt idx="30">
                  <c:v>856.7142857142857</c:v>
                </c:pt>
                <c:pt idx="31">
                  <c:v>871.0</c:v>
                </c:pt>
                <c:pt idx="32">
                  <c:v>885.2857142857142</c:v>
                </c:pt>
                <c:pt idx="33">
                  <c:v>892.4285714285715</c:v>
                </c:pt>
                <c:pt idx="34">
                  <c:v>899.5714285714286</c:v>
                </c:pt>
                <c:pt idx="35">
                  <c:v>913.8571428571429</c:v>
                </c:pt>
                <c:pt idx="36">
                  <c:v>928.1428571428571</c:v>
                </c:pt>
                <c:pt idx="37">
                  <c:v>942.4285714285714</c:v>
                </c:pt>
                <c:pt idx="38">
                  <c:v>956.7142857142858</c:v>
                </c:pt>
                <c:pt idx="39">
                  <c:v>963.8571428571428</c:v>
                </c:pt>
                <c:pt idx="40">
                  <c:v>971.0</c:v>
                </c:pt>
                <c:pt idx="41">
                  <c:v>985.2857142857143</c:v>
                </c:pt>
                <c:pt idx="42">
                  <c:v>999.5714285714287</c:v>
                </c:pt>
                <c:pt idx="43">
                  <c:v>1013.857142857143</c:v>
                </c:pt>
                <c:pt idx="44">
                  <c:v>1028.142857142857</c:v>
                </c:pt>
                <c:pt idx="45">
                  <c:v>1035.285714285714</c:v>
                </c:pt>
                <c:pt idx="46">
                  <c:v>1042.428571428572</c:v>
                </c:pt>
                <c:pt idx="47">
                  <c:v>1056.714285714286</c:v>
                </c:pt>
                <c:pt idx="48">
                  <c:v>1071.0</c:v>
                </c:pt>
                <c:pt idx="49">
                  <c:v>1078.142857142857</c:v>
                </c:pt>
                <c:pt idx="50">
                  <c:v>1085.285714285714</c:v>
                </c:pt>
                <c:pt idx="51">
                  <c:v>1099.571428571429</c:v>
                </c:pt>
                <c:pt idx="52">
                  <c:v>1113.857142857143</c:v>
                </c:pt>
                <c:pt idx="53">
                  <c:v>1121.0</c:v>
                </c:pt>
                <c:pt idx="54">
                  <c:v>1128.142857142857</c:v>
                </c:pt>
                <c:pt idx="55">
                  <c:v>1142.428571428571</c:v>
                </c:pt>
                <c:pt idx="56">
                  <c:v>1156.714285714286</c:v>
                </c:pt>
                <c:pt idx="57">
                  <c:v>1163.857142857143</c:v>
                </c:pt>
                <c:pt idx="58">
                  <c:v>1171.0</c:v>
                </c:pt>
                <c:pt idx="59">
                  <c:v>1185.285714285714</c:v>
                </c:pt>
                <c:pt idx="60">
                  <c:v>1199.571428571428</c:v>
                </c:pt>
                <c:pt idx="61">
                  <c:v>-229.0</c:v>
                </c:pt>
                <c:pt idx="62">
                  <c:v>1356.714285714286</c:v>
                </c:pt>
                <c:pt idx="63">
                  <c:v>1371.0</c:v>
                </c:pt>
                <c:pt idx="64">
                  <c:v>1378.142857142857</c:v>
                </c:pt>
                <c:pt idx="65">
                  <c:v>1385.285714285714</c:v>
                </c:pt>
                <c:pt idx="66">
                  <c:v>1399.571428571429</c:v>
                </c:pt>
                <c:pt idx="67">
                  <c:v>1413.857142857143</c:v>
                </c:pt>
                <c:pt idx="68">
                  <c:v>1428.142857142857</c:v>
                </c:pt>
                <c:pt idx="69">
                  <c:v>1442.428571428571</c:v>
                </c:pt>
                <c:pt idx="70">
                  <c:v>1456.714285714286</c:v>
                </c:pt>
                <c:pt idx="71">
                  <c:v>1471</c:v>
                </c:pt>
                <c:pt idx="72">
                  <c:v>1485.285714285714</c:v>
                </c:pt>
                <c:pt idx="73">
                  <c:v>1499.571428571428</c:v>
                </c:pt>
                <c:pt idx="74">
                  <c:v>1513.857142857143</c:v>
                </c:pt>
                <c:pt idx="75">
                  <c:v>1528.142857142857</c:v>
                </c:pt>
                <c:pt idx="76">
                  <c:v>1542.428571428571</c:v>
                </c:pt>
                <c:pt idx="77">
                  <c:v>1556.714285714286</c:v>
                </c:pt>
                <c:pt idx="78">
                  <c:v>1571.0</c:v>
                </c:pt>
                <c:pt idx="79">
                  <c:v>1585.285714285714</c:v>
                </c:pt>
                <c:pt idx="80">
                  <c:v>1599.571428571428</c:v>
                </c:pt>
                <c:pt idx="81">
                  <c:v>1613.857142857143</c:v>
                </c:pt>
                <c:pt idx="82">
                  <c:v>1628.142857142857</c:v>
                </c:pt>
                <c:pt idx="83">
                  <c:v>1642.428571428571</c:v>
                </c:pt>
                <c:pt idx="84">
                  <c:v>1656.714285714286</c:v>
                </c:pt>
                <c:pt idx="85">
                  <c:v>1671.0</c:v>
                </c:pt>
                <c:pt idx="86">
                  <c:v>1685.285714285714</c:v>
                </c:pt>
                <c:pt idx="87">
                  <c:v>1699.571428571429</c:v>
                </c:pt>
                <c:pt idx="88">
                  <c:v>1713.857142857143</c:v>
                </c:pt>
                <c:pt idx="89">
                  <c:v>1728.142857142857</c:v>
                </c:pt>
                <c:pt idx="90">
                  <c:v>1742.428571428572</c:v>
                </c:pt>
                <c:pt idx="91">
                  <c:v>1756.714285714286</c:v>
                </c:pt>
                <c:pt idx="92">
                  <c:v>1771.0</c:v>
                </c:pt>
                <c:pt idx="93">
                  <c:v>1785.285714285714</c:v>
                </c:pt>
                <c:pt idx="94">
                  <c:v>1799.571428571428</c:v>
                </c:pt>
                <c:pt idx="95">
                  <c:v>1813.857142857143</c:v>
                </c:pt>
                <c:pt idx="96">
                  <c:v>1828.142857142857</c:v>
                </c:pt>
                <c:pt idx="97">
                  <c:v>1842.428571428571</c:v>
                </c:pt>
                <c:pt idx="98">
                  <c:v>1856.714285714286</c:v>
                </c:pt>
                <c:pt idx="99">
                  <c:v>1871.0</c:v>
                </c:pt>
                <c:pt idx="100">
                  <c:v>1885.285714285714</c:v>
                </c:pt>
                <c:pt idx="101">
                  <c:v>1899.571428571428</c:v>
                </c:pt>
                <c:pt idx="102">
                  <c:v>1913.857142857143</c:v>
                </c:pt>
                <c:pt idx="103">
                  <c:v>-229.0</c:v>
                </c:pt>
                <c:pt idx="104">
                  <c:v>1985.285714285714</c:v>
                </c:pt>
                <c:pt idx="105">
                  <c:v>1999.571428571429</c:v>
                </c:pt>
                <c:pt idx="106">
                  <c:v>2013.857142857143</c:v>
                </c:pt>
                <c:pt idx="107">
                  <c:v>2028.142857142857</c:v>
                </c:pt>
                <c:pt idx="108">
                  <c:v>2042.428571428572</c:v>
                </c:pt>
                <c:pt idx="109">
                  <c:v>2056.714285714286</c:v>
                </c:pt>
                <c:pt idx="110">
                  <c:v>2071.0</c:v>
                </c:pt>
                <c:pt idx="111">
                  <c:v>2085.285714285715</c:v>
                </c:pt>
                <c:pt idx="112">
                  <c:v>2099.571428571428</c:v>
                </c:pt>
                <c:pt idx="113">
                  <c:v>2113.857142857143</c:v>
                </c:pt>
                <c:pt idx="114">
                  <c:v>2128.142857142857</c:v>
                </c:pt>
                <c:pt idx="115">
                  <c:v>2142.428571428572</c:v>
                </c:pt>
                <c:pt idx="116">
                  <c:v>2156.714285714285</c:v>
                </c:pt>
                <c:pt idx="117">
                  <c:v>2171.0</c:v>
                </c:pt>
                <c:pt idx="118">
                  <c:v>2185.285714285714</c:v>
                </c:pt>
                <c:pt idx="119">
                  <c:v>2199.571428571428</c:v>
                </c:pt>
                <c:pt idx="120">
                  <c:v>2213.857142857142</c:v>
                </c:pt>
                <c:pt idx="121">
                  <c:v>2228.142857142857</c:v>
                </c:pt>
                <c:pt idx="122">
                  <c:v>2242.428571428572</c:v>
                </c:pt>
                <c:pt idx="123">
                  <c:v>2256.714285714286</c:v>
                </c:pt>
                <c:pt idx="124">
                  <c:v>2271.0</c:v>
                </c:pt>
                <c:pt idx="125">
                  <c:v>2285.285714285714</c:v>
                </c:pt>
                <c:pt idx="126">
                  <c:v>2299.571428571428</c:v>
                </c:pt>
                <c:pt idx="127">
                  <c:v>2313.857142857142</c:v>
                </c:pt>
                <c:pt idx="128">
                  <c:v>2328.142857142857</c:v>
                </c:pt>
                <c:pt idx="129">
                  <c:v>2342.428571428572</c:v>
                </c:pt>
                <c:pt idx="130">
                  <c:v>2356.714285714286</c:v>
                </c:pt>
                <c:pt idx="131">
                  <c:v>2371.0</c:v>
                </c:pt>
                <c:pt idx="132">
                  <c:v>2385.285714285714</c:v>
                </c:pt>
                <c:pt idx="133">
                  <c:v>2399.571428571428</c:v>
                </c:pt>
                <c:pt idx="134">
                  <c:v>2413.857142857143</c:v>
                </c:pt>
                <c:pt idx="135">
                  <c:v>2428.142857142857</c:v>
                </c:pt>
                <c:pt idx="136">
                  <c:v>2442.428571428572</c:v>
                </c:pt>
                <c:pt idx="137">
                  <c:v>2456.714285714286</c:v>
                </c:pt>
                <c:pt idx="138">
                  <c:v>2471.0</c:v>
                </c:pt>
                <c:pt idx="139">
                  <c:v>2485.285714285714</c:v>
                </c:pt>
                <c:pt idx="140">
                  <c:v>2499.571428571428</c:v>
                </c:pt>
                <c:pt idx="141">
                  <c:v>2513.857142857142</c:v>
                </c:pt>
                <c:pt idx="142">
                  <c:v>2528.142857142857</c:v>
                </c:pt>
                <c:pt idx="143">
                  <c:v>2542.428571428571</c:v>
                </c:pt>
                <c:pt idx="144">
                  <c:v>2556.714285714286</c:v>
                </c:pt>
                <c:pt idx="145">
                  <c:v>2571.0</c:v>
                </c:pt>
                <c:pt idx="146">
                  <c:v>2585.285714285714</c:v>
                </c:pt>
                <c:pt idx="147">
                  <c:v>2599.571428571428</c:v>
                </c:pt>
                <c:pt idx="148">
                  <c:v>2613.857142857142</c:v>
                </c:pt>
                <c:pt idx="149">
                  <c:v>2628.142857142857</c:v>
                </c:pt>
                <c:pt idx="150">
                  <c:v>2642.428571428572</c:v>
                </c:pt>
                <c:pt idx="151">
                  <c:v>2642.478260869565</c:v>
                </c:pt>
                <c:pt idx="152">
                  <c:v>2651.173913043478</c:v>
                </c:pt>
                <c:pt idx="153">
                  <c:v>2659.869565217391</c:v>
                </c:pt>
                <c:pt idx="154">
                  <c:v>2668.565217391304</c:v>
                </c:pt>
                <c:pt idx="155">
                  <c:v>2677.260869565217</c:v>
                </c:pt>
                <c:pt idx="156">
                  <c:v>2685.95652173913</c:v>
                </c:pt>
                <c:pt idx="157">
                  <c:v>2694.652173913043</c:v>
                </c:pt>
                <c:pt idx="158">
                  <c:v>2703.347826086957</c:v>
                </c:pt>
                <c:pt idx="159">
                  <c:v>2712.04347826087</c:v>
                </c:pt>
                <c:pt idx="160">
                  <c:v>2720.739130434783</c:v>
                </c:pt>
                <c:pt idx="161">
                  <c:v>2729.434782608696</c:v>
                </c:pt>
                <c:pt idx="162">
                  <c:v>2738.130434782609</c:v>
                </c:pt>
                <c:pt idx="163">
                  <c:v>2746.826086956522</c:v>
                </c:pt>
                <c:pt idx="164">
                  <c:v>2755.521739130435</c:v>
                </c:pt>
                <c:pt idx="165">
                  <c:v>2764.217391304348</c:v>
                </c:pt>
                <c:pt idx="166">
                  <c:v>2772.913043478261</c:v>
                </c:pt>
                <c:pt idx="167">
                  <c:v>2781.608695652174</c:v>
                </c:pt>
                <c:pt idx="168">
                  <c:v>2790.304347826087</c:v>
                </c:pt>
                <c:pt idx="169">
                  <c:v>2799.0</c:v>
                </c:pt>
                <c:pt idx="170">
                  <c:v>2807.695652173913</c:v>
                </c:pt>
                <c:pt idx="171">
                  <c:v>2816.391304347826</c:v>
                </c:pt>
                <c:pt idx="172">
                  <c:v>2825.086956521739</c:v>
                </c:pt>
                <c:pt idx="173">
                  <c:v>2833.782608695652</c:v>
                </c:pt>
                <c:pt idx="174">
                  <c:v>2842.478260869565</c:v>
                </c:pt>
                <c:pt idx="175">
                  <c:v>2851.173913043478</c:v>
                </c:pt>
                <c:pt idx="176">
                  <c:v>2859.869565217391</c:v>
                </c:pt>
                <c:pt idx="177">
                  <c:v>2868.565217391305</c:v>
                </c:pt>
                <c:pt idx="178">
                  <c:v>2877.260869565217</c:v>
                </c:pt>
                <c:pt idx="179">
                  <c:v>2885.956521739131</c:v>
                </c:pt>
                <c:pt idx="180">
                  <c:v>2894.652173913043</c:v>
                </c:pt>
                <c:pt idx="181">
                  <c:v>2903.347826086957</c:v>
                </c:pt>
                <c:pt idx="182">
                  <c:v>2912.04347826087</c:v>
                </c:pt>
                <c:pt idx="183">
                  <c:v>2920.739130434783</c:v>
                </c:pt>
                <c:pt idx="184">
                  <c:v>2929.434782608696</c:v>
                </c:pt>
                <c:pt idx="185">
                  <c:v>2938.130434782609</c:v>
                </c:pt>
                <c:pt idx="186">
                  <c:v>2946.826086956522</c:v>
                </c:pt>
                <c:pt idx="187">
                  <c:v>2955.521739130435</c:v>
                </c:pt>
                <c:pt idx="188">
                  <c:v>2964.217391304348</c:v>
                </c:pt>
                <c:pt idx="189">
                  <c:v>2972.913043478261</c:v>
                </c:pt>
                <c:pt idx="190">
                  <c:v>2981.608695652174</c:v>
                </c:pt>
                <c:pt idx="191">
                  <c:v>2990.304347826087</c:v>
                </c:pt>
                <c:pt idx="192">
                  <c:v>2999.0</c:v>
                </c:pt>
                <c:pt idx="193">
                  <c:v>3007.695652173913</c:v>
                </c:pt>
                <c:pt idx="194">
                  <c:v>3016.391304347826</c:v>
                </c:pt>
                <c:pt idx="195">
                  <c:v>3025.086956521739</c:v>
                </c:pt>
                <c:pt idx="196">
                  <c:v>3033.782608695652</c:v>
                </c:pt>
                <c:pt idx="197">
                  <c:v>3042.478260869565</c:v>
                </c:pt>
                <c:pt idx="198">
                  <c:v>3051.173913043478</c:v>
                </c:pt>
                <c:pt idx="199">
                  <c:v>3059.869565217391</c:v>
                </c:pt>
                <c:pt idx="200">
                  <c:v>3085.956521739131</c:v>
                </c:pt>
                <c:pt idx="201">
                  <c:v>3094.652173913043</c:v>
                </c:pt>
                <c:pt idx="202">
                  <c:v>3103.347826086957</c:v>
                </c:pt>
                <c:pt idx="203">
                  <c:v>3112.04347826087</c:v>
                </c:pt>
                <c:pt idx="204">
                  <c:v>3120.739130434783</c:v>
                </c:pt>
                <c:pt idx="205">
                  <c:v>3129.434782608696</c:v>
                </c:pt>
                <c:pt idx="206">
                  <c:v>3138.130434782609</c:v>
                </c:pt>
                <c:pt idx="207">
                  <c:v>3146.826086956522</c:v>
                </c:pt>
                <c:pt idx="208">
                  <c:v>3155.521739130435</c:v>
                </c:pt>
                <c:pt idx="209">
                  <c:v>3164.217391304348</c:v>
                </c:pt>
                <c:pt idx="210">
                  <c:v>3172.913043478261</c:v>
                </c:pt>
                <c:pt idx="211">
                  <c:v>3181.608695652174</c:v>
                </c:pt>
                <c:pt idx="212">
                  <c:v>3190.304347826087</c:v>
                </c:pt>
                <c:pt idx="213">
                  <c:v>3199.0</c:v>
                </c:pt>
                <c:pt idx="214">
                  <c:v>3207.695652173913</c:v>
                </c:pt>
                <c:pt idx="215">
                  <c:v>3216.391304347826</c:v>
                </c:pt>
                <c:pt idx="216">
                  <c:v>3225.086956521739</c:v>
                </c:pt>
                <c:pt idx="217">
                  <c:v>3233.782608695652</c:v>
                </c:pt>
                <c:pt idx="218">
                  <c:v>3242.478260869565</c:v>
                </c:pt>
                <c:pt idx="219">
                  <c:v>3251.173913043478</c:v>
                </c:pt>
                <c:pt idx="220">
                  <c:v>3259.869565217391</c:v>
                </c:pt>
                <c:pt idx="221">
                  <c:v>3268.565217391305</c:v>
                </c:pt>
                <c:pt idx="222">
                  <c:v>3277.260869565217</c:v>
                </c:pt>
                <c:pt idx="223">
                  <c:v>3285.956521739131</c:v>
                </c:pt>
                <c:pt idx="224">
                  <c:v>3294.652173913043</c:v>
                </c:pt>
                <c:pt idx="225">
                  <c:v>3303.347826086957</c:v>
                </c:pt>
                <c:pt idx="226">
                  <c:v>3312.04347826087</c:v>
                </c:pt>
                <c:pt idx="227">
                  <c:v>3320.739130434783</c:v>
                </c:pt>
                <c:pt idx="228">
                  <c:v>3329.434782608696</c:v>
                </c:pt>
                <c:pt idx="229">
                  <c:v>3338.130434782609</c:v>
                </c:pt>
                <c:pt idx="230">
                  <c:v>3346.826086956522</c:v>
                </c:pt>
                <c:pt idx="231">
                  <c:v>3355.521739130435</c:v>
                </c:pt>
                <c:pt idx="232">
                  <c:v>3364.217391304348</c:v>
                </c:pt>
                <c:pt idx="233">
                  <c:v>3372.913043478261</c:v>
                </c:pt>
                <c:pt idx="234">
                  <c:v>3381.608695652174</c:v>
                </c:pt>
                <c:pt idx="235">
                  <c:v>3390.304347826087</c:v>
                </c:pt>
                <c:pt idx="236">
                  <c:v>3399.0</c:v>
                </c:pt>
                <c:pt idx="237">
                  <c:v>3407.695652173913</c:v>
                </c:pt>
                <c:pt idx="238">
                  <c:v>3416.391304347826</c:v>
                </c:pt>
                <c:pt idx="239">
                  <c:v>3425.086956521739</c:v>
                </c:pt>
                <c:pt idx="240">
                  <c:v>3433.782608695652</c:v>
                </c:pt>
                <c:pt idx="241">
                  <c:v>3442.478260869565</c:v>
                </c:pt>
                <c:pt idx="242">
                  <c:v>3451.173913043478</c:v>
                </c:pt>
                <c:pt idx="243">
                  <c:v>3459.869565217391</c:v>
                </c:pt>
                <c:pt idx="244">
                  <c:v>3468.565217391304</c:v>
                </c:pt>
                <c:pt idx="245">
                  <c:v>3477.260869565217</c:v>
                </c:pt>
                <c:pt idx="246">
                  <c:v>3485.956521739131</c:v>
                </c:pt>
                <c:pt idx="247">
                  <c:v>3494.652173913043</c:v>
                </c:pt>
                <c:pt idx="248">
                  <c:v>885.9565217391305</c:v>
                </c:pt>
                <c:pt idx="249">
                  <c:v>3581.608695652174</c:v>
                </c:pt>
                <c:pt idx="250">
                  <c:v>3590.304347826087</c:v>
                </c:pt>
                <c:pt idx="251">
                  <c:v>3599.0</c:v>
                </c:pt>
                <c:pt idx="252">
                  <c:v>3607.695652173913</c:v>
                </c:pt>
                <c:pt idx="253">
                  <c:v>3616.391304347826</c:v>
                </c:pt>
                <c:pt idx="254">
                  <c:v>3625.086956521739</c:v>
                </c:pt>
                <c:pt idx="255">
                  <c:v>3633.782608695652</c:v>
                </c:pt>
                <c:pt idx="256">
                  <c:v>3642.478260869565</c:v>
                </c:pt>
                <c:pt idx="257">
                  <c:v>3651.173913043478</c:v>
                </c:pt>
                <c:pt idx="258">
                  <c:v>3659.869565217391</c:v>
                </c:pt>
                <c:pt idx="259">
                  <c:v>3668.565217391304</c:v>
                </c:pt>
                <c:pt idx="260">
                  <c:v>3677.260869565217</c:v>
                </c:pt>
                <c:pt idx="261">
                  <c:v>3685.956521739131</c:v>
                </c:pt>
                <c:pt idx="262">
                  <c:v>3694.652173913043</c:v>
                </c:pt>
                <c:pt idx="263">
                  <c:v>3703.347826086957</c:v>
                </c:pt>
                <c:pt idx="264">
                  <c:v>3712.04347826087</c:v>
                </c:pt>
                <c:pt idx="265">
                  <c:v>3720.739130434783</c:v>
                </c:pt>
                <c:pt idx="266">
                  <c:v>3729.434782608696</c:v>
                </c:pt>
                <c:pt idx="267">
                  <c:v>3738.130434782609</c:v>
                </c:pt>
                <c:pt idx="268">
                  <c:v>3746.826086956522</c:v>
                </c:pt>
                <c:pt idx="269">
                  <c:v>3755.521739130435</c:v>
                </c:pt>
                <c:pt idx="270">
                  <c:v>3764.217391304348</c:v>
                </c:pt>
                <c:pt idx="271">
                  <c:v>3772.913043478261</c:v>
                </c:pt>
                <c:pt idx="272">
                  <c:v>3781.608695652174</c:v>
                </c:pt>
                <c:pt idx="273">
                  <c:v>3790.304347826087</c:v>
                </c:pt>
                <c:pt idx="274">
                  <c:v>3799.0</c:v>
                </c:pt>
                <c:pt idx="275">
                  <c:v>3807.695652173913</c:v>
                </c:pt>
                <c:pt idx="276">
                  <c:v>3816.391304347826</c:v>
                </c:pt>
                <c:pt idx="277">
                  <c:v>3825.08695652174</c:v>
                </c:pt>
                <c:pt idx="278">
                  <c:v>3833.782608695652</c:v>
                </c:pt>
                <c:pt idx="279">
                  <c:v>3842.478260869565</c:v>
                </c:pt>
                <c:pt idx="280">
                  <c:v>3851.173913043478</c:v>
                </c:pt>
                <c:pt idx="281">
                  <c:v>3859.869565217391</c:v>
                </c:pt>
                <c:pt idx="282">
                  <c:v>3868.565217391304</c:v>
                </c:pt>
                <c:pt idx="283">
                  <c:v>3877.260869565217</c:v>
                </c:pt>
                <c:pt idx="284">
                  <c:v>3885.95652173913</c:v>
                </c:pt>
                <c:pt idx="285">
                  <c:v>3894.652173913043</c:v>
                </c:pt>
                <c:pt idx="286">
                  <c:v>3903.347826086957</c:v>
                </c:pt>
                <c:pt idx="287">
                  <c:v>3912.04347826087</c:v>
                </c:pt>
                <c:pt idx="288">
                  <c:v>3920.739130434783</c:v>
                </c:pt>
                <c:pt idx="289">
                  <c:v>3929.434782608696</c:v>
                </c:pt>
                <c:pt idx="290">
                  <c:v>885.9565217391305</c:v>
                </c:pt>
                <c:pt idx="291">
                  <c:v>4042.478260869565</c:v>
                </c:pt>
                <c:pt idx="292">
                  <c:v>4051.173913043478</c:v>
                </c:pt>
                <c:pt idx="293">
                  <c:v>4059.869565217391</c:v>
                </c:pt>
                <c:pt idx="294">
                  <c:v>4068.565217391304</c:v>
                </c:pt>
                <c:pt idx="295">
                  <c:v>4077.260869565217</c:v>
                </c:pt>
                <c:pt idx="296">
                  <c:v>4085.956521739131</c:v>
                </c:pt>
                <c:pt idx="297">
                  <c:v>4094.652173913043</c:v>
                </c:pt>
                <c:pt idx="298">
                  <c:v>4103.347826086956</c:v>
                </c:pt>
                <c:pt idx="299">
                  <c:v>4112.04347826087</c:v>
                </c:pt>
                <c:pt idx="300">
                  <c:v>4120.739130434783</c:v>
                </c:pt>
                <c:pt idx="301">
                  <c:v>4129.434782608696</c:v>
                </c:pt>
                <c:pt idx="302">
                  <c:v>4138.130434782608</c:v>
                </c:pt>
                <c:pt idx="303">
                  <c:v>4146.826086956521</c:v>
                </c:pt>
                <c:pt idx="304">
                  <c:v>4155.521739130435</c:v>
                </c:pt>
                <c:pt idx="305">
                  <c:v>4164.217391304348</c:v>
                </c:pt>
                <c:pt idx="306">
                  <c:v>4172.913043478261</c:v>
                </c:pt>
                <c:pt idx="307">
                  <c:v>4181.608695652174</c:v>
                </c:pt>
                <c:pt idx="308">
                  <c:v>4190.304347826087</c:v>
                </c:pt>
                <c:pt idx="309">
                  <c:v>4199.0</c:v>
                </c:pt>
                <c:pt idx="310">
                  <c:v>4207.695652173913</c:v>
                </c:pt>
                <c:pt idx="311">
                  <c:v>4216.391304347826</c:v>
                </c:pt>
                <c:pt idx="312">
                  <c:v>4225.08695652174</c:v>
                </c:pt>
                <c:pt idx="313">
                  <c:v>4233.782608695652</c:v>
                </c:pt>
                <c:pt idx="314">
                  <c:v>4242.478260869565</c:v>
                </c:pt>
                <c:pt idx="315">
                  <c:v>4251.173913043478</c:v>
                </c:pt>
                <c:pt idx="316">
                  <c:v>4259.86956521739</c:v>
                </c:pt>
                <c:pt idx="317">
                  <c:v>4268.565217391305</c:v>
                </c:pt>
                <c:pt idx="318">
                  <c:v>4277.260869565217</c:v>
                </c:pt>
                <c:pt idx="319">
                  <c:v>4285.95652173913</c:v>
                </c:pt>
                <c:pt idx="320">
                  <c:v>4294.652173913043</c:v>
                </c:pt>
                <c:pt idx="321">
                  <c:v>4303.347826086956</c:v>
                </c:pt>
                <c:pt idx="322">
                  <c:v>4312.04347826087</c:v>
                </c:pt>
                <c:pt idx="323">
                  <c:v>4320.739130434783</c:v>
                </c:pt>
                <c:pt idx="324">
                  <c:v>4329.434782608695</c:v>
                </c:pt>
                <c:pt idx="325">
                  <c:v>4338.130434782608</c:v>
                </c:pt>
                <c:pt idx="326">
                  <c:v>4346.826086956521</c:v>
                </c:pt>
                <c:pt idx="327">
                  <c:v>4355.521739130435</c:v>
                </c:pt>
                <c:pt idx="328">
                  <c:v>4364.217391304348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93E-DC42-97B9-D2E3870E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2682088"/>
        <c:axId val="-2127883336"/>
      </c:scatterChart>
      <c:valAx>
        <c:axId val="-2122682088"/>
        <c:scaling>
          <c:orientation val="minMax"/>
          <c:max val="40.0"/>
          <c:min val="-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883336"/>
        <c:crossesAt val="-100.0"/>
        <c:crossBetween val="midCat"/>
      </c:valAx>
      <c:valAx>
        <c:axId val="-2127883336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682088"/>
        <c:crossesAt val="-2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Totuskey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v>Wilkerson Creek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'Totuskey Creek'!$F$2:$F$554</c:f>
              <c:numCache>
                <c:formatCode>0</c:formatCode>
                <c:ptCount val="553"/>
                <c:pt idx="0">
                  <c:v>19.16083916083923</c:v>
                </c:pt>
                <c:pt idx="1">
                  <c:v>19.23847695390781</c:v>
                </c:pt>
                <c:pt idx="2">
                  <c:v>19.04761904761885</c:v>
                </c:pt>
                <c:pt idx="3">
                  <c:v>19.11613566289826</c:v>
                </c:pt>
                <c:pt idx="4">
                  <c:v>21.05855855855873</c:v>
                </c:pt>
                <c:pt idx="5">
                  <c:v>19.09989023051583</c:v>
                </c:pt>
                <c:pt idx="6">
                  <c:v>18.30574488802324</c:v>
                </c:pt>
                <c:pt idx="7">
                  <c:v>19.30860033726806</c:v>
                </c:pt>
                <c:pt idx="8">
                  <c:v>17.93960923623428</c:v>
                </c:pt>
                <c:pt idx="9">
                  <c:v>21.51755379388425</c:v>
                </c:pt>
                <c:pt idx="10">
                  <c:v>21.36222910216731</c:v>
                </c:pt>
                <c:pt idx="11">
                  <c:v>18.12080536912701</c:v>
                </c:pt>
                <c:pt idx="12">
                  <c:v>19.69157769869518</c:v>
                </c:pt>
                <c:pt idx="13">
                  <c:v>19.65240641711216</c:v>
                </c:pt>
                <c:pt idx="14">
                  <c:v>19.23551171393371</c:v>
                </c:pt>
                <c:pt idx="15">
                  <c:v>16.51270207852203</c:v>
                </c:pt>
                <c:pt idx="16">
                  <c:v>16.27906976744207</c:v>
                </c:pt>
                <c:pt idx="17">
                  <c:v>15.69560047562399</c:v>
                </c:pt>
                <c:pt idx="18">
                  <c:v>15.942028985507</c:v>
                </c:pt>
                <c:pt idx="19">
                  <c:v>16.29811629811643</c:v>
                </c:pt>
                <c:pt idx="20">
                  <c:v>17.140874392783</c:v>
                </c:pt>
                <c:pt idx="21">
                  <c:v>21.21212121212111</c:v>
                </c:pt>
                <c:pt idx="22">
                  <c:v>19.01550910316924</c:v>
                </c:pt>
                <c:pt idx="23">
                  <c:v>18.99070385126147</c:v>
                </c:pt>
                <c:pt idx="24">
                  <c:v>19.869470630892</c:v>
                </c:pt>
                <c:pt idx="25">
                  <c:v>27.03517587939715</c:v>
                </c:pt>
                <c:pt idx="26">
                  <c:v>19.69696969696956</c:v>
                </c:pt>
                <c:pt idx="27">
                  <c:v>16.99695121951215</c:v>
                </c:pt>
                <c:pt idx="28">
                  <c:v>16.31355932203376</c:v>
                </c:pt>
                <c:pt idx="29">
                  <c:v>25.51401869158875</c:v>
                </c:pt>
                <c:pt idx="30">
                  <c:v>28.13975448536345</c:v>
                </c:pt>
                <c:pt idx="31">
                  <c:v>27.34051367025697</c:v>
                </c:pt>
                <c:pt idx="32">
                  <c:v>26.4931087289434</c:v>
                </c:pt>
                <c:pt idx="33">
                  <c:v>24.53358208955233</c:v>
                </c:pt>
                <c:pt idx="34">
                  <c:v>29.13198573127207</c:v>
                </c:pt>
                <c:pt idx="35">
                  <c:v>32.83132530120492</c:v>
                </c:pt>
                <c:pt idx="36">
                  <c:v>36.67512690355347</c:v>
                </c:pt>
                <c:pt idx="37">
                  <c:v>37.10937499999998</c:v>
                </c:pt>
                <c:pt idx="38">
                  <c:v>38.49938499384985</c:v>
                </c:pt>
                <c:pt idx="39">
                  <c:v>40.067911714771</c:v>
                </c:pt>
                <c:pt idx="40">
                  <c:v>48.26388888888923</c:v>
                </c:pt>
                <c:pt idx="41">
                  <c:v>52.28628230616263</c:v>
                </c:pt>
                <c:pt idx="42">
                  <c:v>56.93877551020424</c:v>
                </c:pt>
                <c:pt idx="43">
                  <c:v>62.41134751773054</c:v>
                </c:pt>
                <c:pt idx="44">
                  <c:v>37.4389051808408</c:v>
                </c:pt>
                <c:pt idx="45">
                  <c:v>41.09589041095913</c:v>
                </c:pt>
                <c:pt idx="46">
                  <c:v>43.64089775561028</c:v>
                </c:pt>
                <c:pt idx="47">
                  <c:v>71.53652392947104</c:v>
                </c:pt>
                <c:pt idx="48">
                  <c:v>55.6008146639511</c:v>
                </c:pt>
                <c:pt idx="49">
                  <c:v>50.76252723311562</c:v>
                </c:pt>
                <c:pt idx="50">
                  <c:v>48.09322033898298</c:v>
                </c:pt>
                <c:pt idx="51">
                  <c:v>53.65239294710283</c:v>
                </c:pt>
                <c:pt idx="52">
                  <c:v>59.02335456475555</c:v>
                </c:pt>
                <c:pt idx="53">
                  <c:v>55.61959654178693</c:v>
                </c:pt>
                <c:pt idx="54">
                  <c:v>53.09917355371911</c:v>
                </c:pt>
                <c:pt idx="55">
                  <c:v>54.65838509316734</c:v>
                </c:pt>
                <c:pt idx="56">
                  <c:v>48.95104895104849</c:v>
                </c:pt>
                <c:pt idx="57">
                  <c:v>58.2278481012657</c:v>
                </c:pt>
                <c:pt idx="58">
                  <c:v>50.98522167487673</c:v>
                </c:pt>
                <c:pt idx="59">
                  <c:v>48.15668202764957</c:v>
                </c:pt>
                <c:pt idx="60">
                  <c:v>39.85330073349564</c:v>
                </c:pt>
                <c:pt idx="61">
                  <c:v>48.46416382252553</c:v>
                </c:pt>
                <c:pt idx="62">
                  <c:v>49.8783454987833</c:v>
                </c:pt>
                <c:pt idx="63">
                  <c:v>51.41509433962241</c:v>
                </c:pt>
                <c:pt idx="64">
                  <c:v>40.47619047619022</c:v>
                </c:pt>
                <c:pt idx="65">
                  <c:v>61.15702479338808</c:v>
                </c:pt>
                <c:pt idx="66">
                  <c:v>57.53086419753084</c:v>
                </c:pt>
                <c:pt idx="67">
                  <c:v>52.5821596244134</c:v>
                </c:pt>
                <c:pt idx="68">
                  <c:v>54.66179159049345</c:v>
                </c:pt>
                <c:pt idx="69">
                  <c:v>53.14009661835703</c:v>
                </c:pt>
                <c:pt idx="70">
                  <c:v>61.47540983606505</c:v>
                </c:pt>
                <c:pt idx="71">
                  <c:v>56.43340857787793</c:v>
                </c:pt>
                <c:pt idx="72">
                  <c:v>50.2008032128513</c:v>
                </c:pt>
                <c:pt idx="73">
                  <c:v>48.8281250000003</c:v>
                </c:pt>
                <c:pt idx="74">
                  <c:v>57.7868852459017</c:v>
                </c:pt>
                <c:pt idx="75">
                  <c:v>50.9234828496044</c:v>
                </c:pt>
                <c:pt idx="76">
                  <c:v>51.85185185185193</c:v>
                </c:pt>
                <c:pt idx="77">
                  <c:v>51.59817351598165</c:v>
                </c:pt>
                <c:pt idx="78">
                  <c:v>51.1882998171848</c:v>
                </c:pt>
                <c:pt idx="79">
                  <c:v>59.27272727272768</c:v>
                </c:pt>
                <c:pt idx="80">
                  <c:v>54.35435435435431</c:v>
                </c:pt>
                <c:pt idx="81">
                  <c:v>51.66666666666673</c:v>
                </c:pt>
                <c:pt idx="82">
                  <c:v>59.7633136094678</c:v>
                </c:pt>
                <c:pt idx="83">
                  <c:v>59.93377483443748</c:v>
                </c:pt>
                <c:pt idx="84">
                  <c:v>55.6338028169008</c:v>
                </c:pt>
                <c:pt idx="86">
                  <c:v>56.75182481751805</c:v>
                </c:pt>
                <c:pt idx="87">
                  <c:v>58.75299760191898</c:v>
                </c:pt>
                <c:pt idx="88">
                  <c:v>56.0574948665299</c:v>
                </c:pt>
                <c:pt idx="89">
                  <c:v>55.33498759305203</c:v>
                </c:pt>
                <c:pt idx="90">
                  <c:v>56.84454756380521</c:v>
                </c:pt>
                <c:pt idx="91">
                  <c:v>47.64795144157824</c:v>
                </c:pt>
                <c:pt idx="92">
                  <c:v>45.00978473581229</c:v>
                </c:pt>
                <c:pt idx="93">
                  <c:v>45.71428571428603</c:v>
                </c:pt>
                <c:pt idx="94">
                  <c:v>48.05447470817091</c:v>
                </c:pt>
                <c:pt idx="95">
                  <c:v>45.17857142857155</c:v>
                </c:pt>
                <c:pt idx="96">
                  <c:v>42.46823956442849</c:v>
                </c:pt>
                <c:pt idx="97">
                  <c:v>35.43307086614166</c:v>
                </c:pt>
                <c:pt idx="98">
                  <c:v>38.7843704775689</c:v>
                </c:pt>
                <c:pt idx="99">
                  <c:v>53.80333951762558</c:v>
                </c:pt>
                <c:pt idx="100">
                  <c:v>56.60377358490554</c:v>
                </c:pt>
                <c:pt idx="101">
                  <c:v>67.48633879781424</c:v>
                </c:pt>
                <c:pt idx="102">
                  <c:v>66.91919191919193</c:v>
                </c:pt>
                <c:pt idx="103">
                  <c:v>81.89349112426049</c:v>
                </c:pt>
                <c:pt idx="104">
                  <c:v>64.102564102564</c:v>
                </c:pt>
                <c:pt idx="105">
                  <c:v>69.54314720812145</c:v>
                </c:pt>
                <c:pt idx="106">
                  <c:v>75.35816618911218</c:v>
                </c:pt>
                <c:pt idx="107">
                  <c:v>78.55153203342658</c:v>
                </c:pt>
                <c:pt idx="108">
                  <c:v>81.49606299212585</c:v>
                </c:pt>
                <c:pt idx="109">
                  <c:v>80.56537102473517</c:v>
                </c:pt>
                <c:pt idx="110">
                  <c:v>80.91603053435227</c:v>
                </c:pt>
                <c:pt idx="111">
                  <c:v>80.88235294117608</c:v>
                </c:pt>
                <c:pt idx="112">
                  <c:v>77.06093189964155</c:v>
                </c:pt>
                <c:pt idx="113">
                  <c:v>78.76344086021488</c:v>
                </c:pt>
                <c:pt idx="114">
                  <c:v>78.9473684210521</c:v>
                </c:pt>
                <c:pt idx="115">
                  <c:v>74.61300309597504</c:v>
                </c:pt>
                <c:pt idx="116">
                  <c:v>75.13812154696149</c:v>
                </c:pt>
                <c:pt idx="117">
                  <c:v>68.86075949367057</c:v>
                </c:pt>
                <c:pt idx="118">
                  <c:v>64.06685236768847</c:v>
                </c:pt>
                <c:pt idx="119">
                  <c:v>74.66666666666697</c:v>
                </c:pt>
                <c:pt idx="120">
                  <c:v>73.27823691460016</c:v>
                </c:pt>
                <c:pt idx="121">
                  <c:v>76.84887459806986</c:v>
                </c:pt>
                <c:pt idx="122">
                  <c:v>79.72027972027987</c:v>
                </c:pt>
                <c:pt idx="123">
                  <c:v>81.17283950617275</c:v>
                </c:pt>
                <c:pt idx="124">
                  <c:v>82.14285714285722</c:v>
                </c:pt>
                <c:pt idx="125">
                  <c:v>79.11832946635738</c:v>
                </c:pt>
                <c:pt idx="126">
                  <c:v>80.14311270125216</c:v>
                </c:pt>
                <c:pt idx="127">
                  <c:v>79.10863509749235</c:v>
                </c:pt>
                <c:pt idx="128">
                  <c:v>78.97196261682249</c:v>
                </c:pt>
                <c:pt idx="129">
                  <c:v>75.51963048498826</c:v>
                </c:pt>
                <c:pt idx="130">
                  <c:v>75.79250720461115</c:v>
                </c:pt>
                <c:pt idx="131">
                  <c:v>74.05063291139321</c:v>
                </c:pt>
                <c:pt idx="132">
                  <c:v>70.43010752688187</c:v>
                </c:pt>
                <c:pt idx="133">
                  <c:v>75.51020408163276</c:v>
                </c:pt>
                <c:pt idx="134">
                  <c:v>77.39938080495347</c:v>
                </c:pt>
                <c:pt idx="135">
                  <c:v>79.01234567901288</c:v>
                </c:pt>
                <c:pt idx="136">
                  <c:v>83.67346938775499</c:v>
                </c:pt>
                <c:pt idx="137">
                  <c:v>78.9473684210522</c:v>
                </c:pt>
                <c:pt idx="138">
                  <c:v>76.38888888888967</c:v>
                </c:pt>
                <c:pt idx="139">
                  <c:v>78.50467289719641</c:v>
                </c:pt>
                <c:pt idx="140">
                  <c:v>75.5485893416929</c:v>
                </c:pt>
                <c:pt idx="141">
                  <c:v>74.24242424242414</c:v>
                </c:pt>
                <c:pt idx="142">
                  <c:v>77.43902439024337</c:v>
                </c:pt>
                <c:pt idx="143">
                  <c:v>79.51388888888854</c:v>
                </c:pt>
                <c:pt idx="144">
                  <c:v>75.91240875912412</c:v>
                </c:pt>
                <c:pt idx="145">
                  <c:v>76.28458498023766</c:v>
                </c:pt>
                <c:pt idx="146">
                  <c:v>77.95918367346977</c:v>
                </c:pt>
                <c:pt idx="147">
                  <c:v>72.56637168141611</c:v>
                </c:pt>
                <c:pt idx="148">
                  <c:v>64.74358974358965</c:v>
                </c:pt>
                <c:pt idx="149">
                  <c:v>72.66666666666648</c:v>
                </c:pt>
                <c:pt idx="150">
                  <c:v>75.59322033898226</c:v>
                </c:pt>
                <c:pt idx="151">
                  <c:v>72.98387096774199</c:v>
                </c:pt>
                <c:pt idx="152">
                  <c:v>71.9696969696976</c:v>
                </c:pt>
                <c:pt idx="153">
                  <c:v>77.57009345794404</c:v>
                </c:pt>
                <c:pt idx="154">
                  <c:v>74.59283387622158</c:v>
                </c:pt>
                <c:pt idx="155">
                  <c:v>64.259927797834</c:v>
                </c:pt>
                <c:pt idx="156">
                  <c:v>66.27906976744184</c:v>
                </c:pt>
                <c:pt idx="157">
                  <c:v>63.7931034482759</c:v>
                </c:pt>
                <c:pt idx="158">
                  <c:v>57.40740740740711</c:v>
                </c:pt>
                <c:pt idx="159">
                  <c:v>48.25174825174797</c:v>
                </c:pt>
                <c:pt idx="160">
                  <c:v>47.31543624161042</c:v>
                </c:pt>
                <c:pt idx="161">
                  <c:v>50.80906148867298</c:v>
                </c:pt>
                <c:pt idx="162">
                  <c:v>62.06896551724041</c:v>
                </c:pt>
                <c:pt idx="163">
                  <c:v>56.386292834891</c:v>
                </c:pt>
                <c:pt idx="164">
                  <c:v>50.32258064516092</c:v>
                </c:pt>
                <c:pt idx="166">
                  <c:v>44.07294832826727</c:v>
                </c:pt>
                <c:pt idx="167">
                  <c:v>37.11340206185611</c:v>
                </c:pt>
                <c:pt idx="168">
                  <c:v>30.05671077504706</c:v>
                </c:pt>
                <c:pt idx="169">
                  <c:v>24.67986030267745</c:v>
                </c:pt>
                <c:pt idx="170">
                  <c:v>23.98956975228177</c:v>
                </c:pt>
                <c:pt idx="171">
                  <c:v>24.29501084598699</c:v>
                </c:pt>
                <c:pt idx="172">
                  <c:v>24.44444444444461</c:v>
                </c:pt>
                <c:pt idx="173">
                  <c:v>26.19047619047618</c:v>
                </c:pt>
                <c:pt idx="174">
                  <c:v>24.43792766373413</c:v>
                </c:pt>
                <c:pt idx="175">
                  <c:v>26.30136986301371</c:v>
                </c:pt>
                <c:pt idx="176">
                  <c:v>24.82100238663463</c:v>
                </c:pt>
                <c:pt idx="177">
                  <c:v>21.22213047068553</c:v>
                </c:pt>
                <c:pt idx="178">
                  <c:v>23.21589882565507</c:v>
                </c:pt>
                <c:pt idx="179">
                  <c:v>21.74969623329273</c:v>
                </c:pt>
                <c:pt idx="180">
                  <c:v>19.26006528835724</c:v>
                </c:pt>
                <c:pt idx="181">
                  <c:v>18.33013435700597</c:v>
                </c:pt>
                <c:pt idx="182">
                  <c:v>16.73746813933723</c:v>
                </c:pt>
                <c:pt idx="183">
                  <c:v>16.63961038961055</c:v>
                </c:pt>
                <c:pt idx="184">
                  <c:v>14.77532368621472</c:v>
                </c:pt>
                <c:pt idx="185">
                  <c:v>13.50919264588336</c:v>
                </c:pt>
                <c:pt idx="186">
                  <c:v>14.65172137710164</c:v>
                </c:pt>
                <c:pt idx="187">
                  <c:v>14.56692913385845</c:v>
                </c:pt>
                <c:pt idx="188">
                  <c:v>16.00621600621594</c:v>
                </c:pt>
                <c:pt idx="189">
                  <c:v>13.09931506849335</c:v>
                </c:pt>
                <c:pt idx="190">
                  <c:v>14.62140992167125</c:v>
                </c:pt>
                <c:pt idx="192">
                  <c:v>12.8761371588524</c:v>
                </c:pt>
                <c:pt idx="193">
                  <c:v>12.00269723533383</c:v>
                </c:pt>
                <c:pt idx="194">
                  <c:v>8.875070661390607</c:v>
                </c:pt>
                <c:pt idx="195">
                  <c:v>11.79723502304148</c:v>
                </c:pt>
                <c:pt idx="196">
                  <c:v>10.98820058997056</c:v>
                </c:pt>
                <c:pt idx="197">
                  <c:v>8.743842364531993</c:v>
                </c:pt>
                <c:pt idx="198">
                  <c:v>9.102015882712331</c:v>
                </c:pt>
                <c:pt idx="199">
                  <c:v>10.09732360097325</c:v>
                </c:pt>
                <c:pt idx="200">
                  <c:v>10.23890784982926</c:v>
                </c:pt>
                <c:pt idx="201">
                  <c:v>9.649122807017537</c:v>
                </c:pt>
                <c:pt idx="202">
                  <c:v>8.62244897959169</c:v>
                </c:pt>
                <c:pt idx="203">
                  <c:v>8.804664723032058</c:v>
                </c:pt>
                <c:pt idx="204">
                  <c:v>8.224299065420446</c:v>
                </c:pt>
                <c:pt idx="205">
                  <c:v>8.52148579752373</c:v>
                </c:pt>
                <c:pt idx="206">
                  <c:v>8.252148997134588</c:v>
                </c:pt>
                <c:pt idx="207">
                  <c:v>8.356239692138403</c:v>
                </c:pt>
                <c:pt idx="208">
                  <c:v>8.207070707070851</c:v>
                </c:pt>
                <c:pt idx="209">
                  <c:v>7.78378378378388</c:v>
                </c:pt>
                <c:pt idx="210">
                  <c:v>7.9787234042552</c:v>
                </c:pt>
                <c:pt idx="211">
                  <c:v>10.57803468208091</c:v>
                </c:pt>
                <c:pt idx="212">
                  <c:v>8.52911133810019</c:v>
                </c:pt>
                <c:pt idx="213">
                  <c:v>8.333333333333508</c:v>
                </c:pt>
                <c:pt idx="214">
                  <c:v>8.308248043347278</c:v>
                </c:pt>
                <c:pt idx="215">
                  <c:v>7.697241821680622</c:v>
                </c:pt>
                <c:pt idx="216">
                  <c:v>8.028335301062533</c:v>
                </c:pt>
                <c:pt idx="217">
                  <c:v>8.499475341028455</c:v>
                </c:pt>
                <c:pt idx="218">
                  <c:v>9.278350515463853</c:v>
                </c:pt>
                <c:pt idx="219">
                  <c:v>8.75984251968524</c:v>
                </c:pt>
                <c:pt idx="220">
                  <c:v>8.521303258145394</c:v>
                </c:pt>
                <c:pt idx="221">
                  <c:v>8.326596604688873</c:v>
                </c:pt>
                <c:pt idx="222">
                  <c:v>8.045977011494205</c:v>
                </c:pt>
                <c:pt idx="223">
                  <c:v>8.122424955856477</c:v>
                </c:pt>
                <c:pt idx="224">
                  <c:v>7.582089552238737</c:v>
                </c:pt>
                <c:pt idx="225">
                  <c:v>7.707509881422979</c:v>
                </c:pt>
                <c:pt idx="226">
                  <c:v>7.108239095314913</c:v>
                </c:pt>
                <c:pt idx="227">
                  <c:v>7.157258064516274</c:v>
                </c:pt>
                <c:pt idx="228">
                  <c:v>8.650065530799338</c:v>
                </c:pt>
                <c:pt idx="229">
                  <c:v>8.58789625360236</c:v>
                </c:pt>
                <c:pt idx="230">
                  <c:v>8.557588805166785</c:v>
                </c:pt>
                <c:pt idx="231">
                  <c:v>9.218328840970315</c:v>
                </c:pt>
                <c:pt idx="232">
                  <c:v>8.111111111111152</c:v>
                </c:pt>
                <c:pt idx="233">
                  <c:v>7.671957671957647</c:v>
                </c:pt>
                <c:pt idx="234">
                  <c:v>7.473508087005041</c:v>
                </c:pt>
                <c:pt idx="235">
                  <c:v>7.608034083992693</c:v>
                </c:pt>
                <c:pt idx="236">
                  <c:v>7.613941018766719</c:v>
                </c:pt>
                <c:pt idx="237">
                  <c:v>7.338225483655738</c:v>
                </c:pt>
                <c:pt idx="238">
                  <c:v>7.173678532901966</c:v>
                </c:pt>
                <c:pt idx="239">
                  <c:v>7.96410544026919</c:v>
                </c:pt>
                <c:pt idx="240">
                  <c:v>8.82154882154884</c:v>
                </c:pt>
                <c:pt idx="241">
                  <c:v>9.212121212121262</c:v>
                </c:pt>
                <c:pt idx="242">
                  <c:v>9.084924292297664</c:v>
                </c:pt>
                <c:pt idx="243">
                  <c:v>10.84337349397571</c:v>
                </c:pt>
                <c:pt idx="244">
                  <c:v>8.920491273432325</c:v>
                </c:pt>
                <c:pt idx="245">
                  <c:v>9.294117647058881</c:v>
                </c:pt>
                <c:pt idx="246">
                  <c:v>8.234560199625784</c:v>
                </c:pt>
                <c:pt idx="247">
                  <c:v>7.390562819784112</c:v>
                </c:pt>
                <c:pt idx="248">
                  <c:v>8.346883468834672</c:v>
                </c:pt>
                <c:pt idx="249">
                  <c:v>8.056265984654734</c:v>
                </c:pt>
                <c:pt idx="250">
                  <c:v>7.824726134585394</c:v>
                </c:pt>
                <c:pt idx="251">
                  <c:v>7.923497267759546</c:v>
                </c:pt>
                <c:pt idx="252">
                  <c:v>8.424725822532427</c:v>
                </c:pt>
                <c:pt idx="253">
                  <c:v>9.127880704925368</c:v>
                </c:pt>
                <c:pt idx="254">
                  <c:v>7.502799552071682</c:v>
                </c:pt>
                <c:pt idx="255">
                  <c:v>8.644729503625258</c:v>
                </c:pt>
                <c:pt idx="257">
                  <c:v>9.191919191919315</c:v>
                </c:pt>
                <c:pt idx="258">
                  <c:v>9.641873278236639</c:v>
                </c:pt>
                <c:pt idx="259">
                  <c:v>9.36408106219431</c:v>
                </c:pt>
                <c:pt idx="260">
                  <c:v>8.471454880294755</c:v>
                </c:pt>
                <c:pt idx="261">
                  <c:v>8.39371980676323</c:v>
                </c:pt>
                <c:pt idx="262">
                  <c:v>9.497206703910516</c:v>
                </c:pt>
                <c:pt idx="263">
                  <c:v>9.610104338275702</c:v>
                </c:pt>
                <c:pt idx="264">
                  <c:v>12.01982651796775</c:v>
                </c:pt>
                <c:pt idx="265">
                  <c:v>10.25943396226411</c:v>
                </c:pt>
                <c:pt idx="266">
                  <c:v>9.279999999999972</c:v>
                </c:pt>
                <c:pt idx="267">
                  <c:v>9.094754653130292</c:v>
                </c:pt>
                <c:pt idx="268">
                  <c:v>10.3013945119208</c:v>
                </c:pt>
                <c:pt idx="269">
                  <c:v>10.21825396825395</c:v>
                </c:pt>
                <c:pt idx="270">
                  <c:v>8.802177858439156</c:v>
                </c:pt>
                <c:pt idx="271">
                  <c:v>8.167252833137926</c:v>
                </c:pt>
                <c:pt idx="272">
                  <c:v>8.109452736318415</c:v>
                </c:pt>
                <c:pt idx="273">
                  <c:v>8.524590163934356</c:v>
                </c:pt>
                <c:pt idx="274">
                  <c:v>8.208569953536351</c:v>
                </c:pt>
                <c:pt idx="275">
                  <c:v>8.49056603773579</c:v>
                </c:pt>
                <c:pt idx="276">
                  <c:v>7.821522309711157</c:v>
                </c:pt>
                <c:pt idx="277">
                  <c:v>7.767898923724864</c:v>
                </c:pt>
                <c:pt idx="278">
                  <c:v>7.671528903295491</c:v>
                </c:pt>
                <c:pt idx="279">
                  <c:v>7.242757242757225</c:v>
                </c:pt>
                <c:pt idx="280">
                  <c:v>7.368967306694488</c:v>
                </c:pt>
                <c:pt idx="281">
                  <c:v>7.368421052631614</c:v>
                </c:pt>
                <c:pt idx="282">
                  <c:v>7.42358078602631</c:v>
                </c:pt>
                <c:pt idx="283">
                  <c:v>7.468879668049821</c:v>
                </c:pt>
                <c:pt idx="284">
                  <c:v>7.69230769230766</c:v>
                </c:pt>
                <c:pt idx="285">
                  <c:v>7.412935323383124</c:v>
                </c:pt>
                <c:pt idx="286">
                  <c:v>7.680722891566374</c:v>
                </c:pt>
                <c:pt idx="287">
                  <c:v>7.646176911544334</c:v>
                </c:pt>
                <c:pt idx="288">
                  <c:v>7.249070631970367</c:v>
                </c:pt>
                <c:pt idx="289">
                  <c:v>7.33188720173538</c:v>
                </c:pt>
                <c:pt idx="290">
                  <c:v>7.28689275893686</c:v>
                </c:pt>
                <c:pt idx="291">
                  <c:v>7.606589147286822</c:v>
                </c:pt>
                <c:pt idx="292">
                  <c:v>7.364729458917764</c:v>
                </c:pt>
                <c:pt idx="293">
                  <c:v>7.304643261608036</c:v>
                </c:pt>
                <c:pt idx="294">
                  <c:v>7.703349282296547</c:v>
                </c:pt>
                <c:pt idx="295">
                  <c:v>7.627865961199216</c:v>
                </c:pt>
                <c:pt idx="296">
                  <c:v>11.89290161892897</c:v>
                </c:pt>
                <c:pt idx="297">
                  <c:v>11.71786120591579</c:v>
                </c:pt>
                <c:pt idx="298">
                  <c:v>7.913978494623703</c:v>
                </c:pt>
                <c:pt idx="299">
                  <c:v>7.769028871391055</c:v>
                </c:pt>
                <c:pt idx="300">
                  <c:v>6.841885690446309</c:v>
                </c:pt>
                <c:pt idx="301">
                  <c:v>7.083333333333271</c:v>
                </c:pt>
                <c:pt idx="302">
                  <c:v>7.08697653014265</c:v>
                </c:pt>
                <c:pt idx="303">
                  <c:v>6.9574247144339</c:v>
                </c:pt>
                <c:pt idx="304">
                  <c:v>6.984924623115717</c:v>
                </c:pt>
                <c:pt idx="305">
                  <c:v>6.975655430711655</c:v>
                </c:pt>
                <c:pt idx="306">
                  <c:v>6.937500000000035</c:v>
                </c:pt>
                <c:pt idx="307">
                  <c:v>7.001795332136501</c:v>
                </c:pt>
                <c:pt idx="308">
                  <c:v>7.409502262443449</c:v>
                </c:pt>
                <c:pt idx="309">
                  <c:v>7.213438735177902</c:v>
                </c:pt>
                <c:pt idx="310">
                  <c:v>7.289002557544881</c:v>
                </c:pt>
                <c:pt idx="311">
                  <c:v>7.377557346559195</c:v>
                </c:pt>
                <c:pt idx="312">
                  <c:v>8.428390367553813</c:v>
                </c:pt>
                <c:pt idx="313">
                  <c:v>8.58930602957906</c:v>
                </c:pt>
                <c:pt idx="314">
                  <c:v>8.295397066262087</c:v>
                </c:pt>
                <c:pt idx="315">
                  <c:v>7.416081186573164</c:v>
                </c:pt>
                <c:pt idx="316">
                  <c:v>7.968369829683702</c:v>
                </c:pt>
                <c:pt idx="317">
                  <c:v>7.793017456359107</c:v>
                </c:pt>
                <c:pt idx="318">
                  <c:v>7.72602739726018</c:v>
                </c:pt>
                <c:pt idx="319">
                  <c:v>7.497565725413815</c:v>
                </c:pt>
                <c:pt idx="320">
                  <c:v>7.425500732779726</c:v>
                </c:pt>
                <c:pt idx="321">
                  <c:v>7.276618512573527</c:v>
                </c:pt>
                <c:pt idx="322">
                  <c:v>7.191624943104292</c:v>
                </c:pt>
                <c:pt idx="323">
                  <c:v>7.003710575139141</c:v>
                </c:pt>
                <c:pt idx="324">
                  <c:v>6.392294220665382</c:v>
                </c:pt>
                <c:pt idx="325">
                  <c:v>6.96138211382116</c:v>
                </c:pt>
                <c:pt idx="326">
                  <c:v>6.808943089430912</c:v>
                </c:pt>
                <c:pt idx="327">
                  <c:v>6.578188113098715</c:v>
                </c:pt>
                <c:pt idx="328">
                  <c:v>6.782713085234064</c:v>
                </c:pt>
                <c:pt idx="329">
                  <c:v>7.129186602870857</c:v>
                </c:pt>
                <c:pt idx="330">
                  <c:v>7.368421052631572</c:v>
                </c:pt>
                <c:pt idx="331">
                  <c:v>8.185840707964585</c:v>
                </c:pt>
                <c:pt idx="332">
                  <c:v>8.105086640581315</c:v>
                </c:pt>
                <c:pt idx="333">
                  <c:v>7.635327635327658</c:v>
                </c:pt>
                <c:pt idx="334">
                  <c:v>7.913669064748292</c:v>
                </c:pt>
                <c:pt idx="335">
                  <c:v>8.444148936170151</c:v>
                </c:pt>
                <c:pt idx="336">
                  <c:v>8.109477952356813</c:v>
                </c:pt>
                <c:pt idx="337">
                  <c:v>8.266818700114197</c:v>
                </c:pt>
                <c:pt idx="338">
                  <c:v>8.328340323546992</c:v>
                </c:pt>
                <c:pt idx="339">
                  <c:v>9.36421882700844</c:v>
                </c:pt>
                <c:pt idx="340">
                  <c:v>8.147797252486842</c:v>
                </c:pt>
                <c:pt idx="341">
                  <c:v>8.79464285714281</c:v>
                </c:pt>
                <c:pt idx="342">
                  <c:v>7.67218831734969</c:v>
                </c:pt>
                <c:pt idx="343">
                  <c:v>8.135235076597984</c:v>
                </c:pt>
                <c:pt idx="344">
                  <c:v>8.37505689576699</c:v>
                </c:pt>
                <c:pt idx="345">
                  <c:v>8.649130628622344</c:v>
                </c:pt>
                <c:pt idx="346">
                  <c:v>7.530120481927747</c:v>
                </c:pt>
                <c:pt idx="347">
                  <c:v>7.66262403528111</c:v>
                </c:pt>
                <c:pt idx="348">
                  <c:v>7.87128712871282</c:v>
                </c:pt>
                <c:pt idx="349">
                  <c:v>7.567127746135071</c:v>
                </c:pt>
                <c:pt idx="350">
                  <c:v>8.210726150925575</c:v>
                </c:pt>
                <c:pt idx="351">
                  <c:v>7.752293577981674</c:v>
                </c:pt>
                <c:pt idx="352">
                  <c:v>9.127906976744175</c:v>
                </c:pt>
                <c:pt idx="353">
                  <c:v>7.98403193612781</c:v>
                </c:pt>
                <c:pt idx="354">
                  <c:v>7.344184200079481</c:v>
                </c:pt>
                <c:pt idx="356">
                  <c:v>7.761828814460434</c:v>
                </c:pt>
                <c:pt idx="357">
                  <c:v>8.179078777442863</c:v>
                </c:pt>
                <c:pt idx="358">
                  <c:v>7.947911989223151</c:v>
                </c:pt>
                <c:pt idx="359">
                  <c:v>7.706982067913069</c:v>
                </c:pt>
                <c:pt idx="360">
                  <c:v>7.53350235421943</c:v>
                </c:pt>
                <c:pt idx="361">
                  <c:v>7.7950395203052</c:v>
                </c:pt>
                <c:pt idx="362">
                  <c:v>7.893738140417391</c:v>
                </c:pt>
                <c:pt idx="363">
                  <c:v>7.7970297029703</c:v>
                </c:pt>
                <c:pt idx="364">
                  <c:v>8.125399872040986</c:v>
                </c:pt>
                <c:pt idx="365">
                  <c:v>7.9376585719464</c:v>
                </c:pt>
                <c:pt idx="366">
                  <c:v>8.394403730846177</c:v>
                </c:pt>
                <c:pt idx="367">
                  <c:v>7.474332648870718</c:v>
                </c:pt>
                <c:pt idx="368">
                  <c:v>7.238394964594843</c:v>
                </c:pt>
                <c:pt idx="369">
                  <c:v>7.539041464728074</c:v>
                </c:pt>
                <c:pt idx="370">
                  <c:v>7.8991596638655</c:v>
                </c:pt>
                <c:pt idx="371">
                  <c:v>7.975077881619942</c:v>
                </c:pt>
                <c:pt idx="372">
                  <c:v>8.511777301927143</c:v>
                </c:pt>
                <c:pt idx="373">
                  <c:v>8.415554265815417</c:v>
                </c:pt>
                <c:pt idx="374">
                  <c:v>8.788480635551126</c:v>
                </c:pt>
                <c:pt idx="375">
                  <c:v>7.930434782608748</c:v>
                </c:pt>
                <c:pt idx="376">
                  <c:v>8.139534883720893</c:v>
                </c:pt>
                <c:pt idx="377">
                  <c:v>7.885159725030342</c:v>
                </c:pt>
                <c:pt idx="378">
                  <c:v>7.592067988668571</c:v>
                </c:pt>
                <c:pt idx="379">
                  <c:v>7.241977450130161</c:v>
                </c:pt>
                <c:pt idx="380">
                  <c:v>7.662565905096663</c:v>
                </c:pt>
                <c:pt idx="381">
                  <c:v>7.359081419624137</c:v>
                </c:pt>
                <c:pt idx="382">
                  <c:v>7.112970711296993</c:v>
                </c:pt>
                <c:pt idx="383">
                  <c:v>6.952449567723265</c:v>
                </c:pt>
                <c:pt idx="384">
                  <c:v>6.576305220883459</c:v>
                </c:pt>
                <c:pt idx="385">
                  <c:v>6.23781676413256</c:v>
                </c:pt>
                <c:pt idx="386">
                  <c:v>6.035458317616</c:v>
                </c:pt>
                <c:pt idx="387">
                  <c:v>6.565014824226928</c:v>
                </c:pt>
                <c:pt idx="388">
                  <c:v>6.465809072444105</c:v>
                </c:pt>
                <c:pt idx="389">
                  <c:v>6.45756457564578</c:v>
                </c:pt>
                <c:pt idx="390">
                  <c:v>7.177669472751392</c:v>
                </c:pt>
                <c:pt idx="391">
                  <c:v>7.017543859649146</c:v>
                </c:pt>
                <c:pt idx="392">
                  <c:v>7.889908256880608</c:v>
                </c:pt>
                <c:pt idx="393">
                  <c:v>6.830907054871218</c:v>
                </c:pt>
                <c:pt idx="394">
                  <c:v>6.438068579426208</c:v>
                </c:pt>
                <c:pt idx="395">
                  <c:v>6.783302639656235</c:v>
                </c:pt>
                <c:pt idx="396">
                  <c:v>6.901408450704145</c:v>
                </c:pt>
                <c:pt idx="397">
                  <c:v>7.111111111111051</c:v>
                </c:pt>
                <c:pt idx="398">
                  <c:v>6.919396393080563</c:v>
                </c:pt>
                <c:pt idx="399">
                  <c:v>7.07246376811593</c:v>
                </c:pt>
                <c:pt idx="400">
                  <c:v>7.023554603854451</c:v>
                </c:pt>
                <c:pt idx="401">
                  <c:v>7.088703563305574</c:v>
                </c:pt>
                <c:pt idx="402">
                  <c:v>6.864406779660978</c:v>
                </c:pt>
                <c:pt idx="403">
                  <c:v>7.106076210092774</c:v>
                </c:pt>
                <c:pt idx="404">
                  <c:v>7.186544342507556</c:v>
                </c:pt>
                <c:pt idx="405">
                  <c:v>7.274119448698232</c:v>
                </c:pt>
                <c:pt idx="406">
                  <c:v>6.982922201138556</c:v>
                </c:pt>
                <c:pt idx="407">
                  <c:v>7.446808510638264</c:v>
                </c:pt>
                <c:pt idx="408">
                  <c:v>7.44920993227987</c:v>
                </c:pt>
                <c:pt idx="409">
                  <c:v>7.176343310494108</c:v>
                </c:pt>
                <c:pt idx="410">
                  <c:v>8.084074373484206</c:v>
                </c:pt>
                <c:pt idx="411">
                  <c:v>9.08396946564897</c:v>
                </c:pt>
                <c:pt idx="412">
                  <c:v>8.4727468969239</c:v>
                </c:pt>
                <c:pt idx="413">
                  <c:v>8.839285714285738</c:v>
                </c:pt>
                <c:pt idx="414">
                  <c:v>8.084358523725728</c:v>
                </c:pt>
                <c:pt idx="415">
                  <c:v>8.126330731014871</c:v>
                </c:pt>
                <c:pt idx="416">
                  <c:v>8.36165873555412</c:v>
                </c:pt>
                <c:pt idx="417">
                  <c:v>6.766917293233081</c:v>
                </c:pt>
                <c:pt idx="418">
                  <c:v>6.985547143840312</c:v>
                </c:pt>
                <c:pt idx="419">
                  <c:v>6.767485822306182</c:v>
                </c:pt>
                <c:pt idx="420">
                  <c:v>6.952965235173749</c:v>
                </c:pt>
                <c:pt idx="421">
                  <c:v>6.891701828410787</c:v>
                </c:pt>
                <c:pt idx="422">
                  <c:v>7.371631926792052</c:v>
                </c:pt>
                <c:pt idx="423">
                  <c:v>7.066617592933383</c:v>
                </c:pt>
                <c:pt idx="424">
                  <c:v>6.875667972924884</c:v>
                </c:pt>
                <c:pt idx="425">
                  <c:v>6.583184257602896</c:v>
                </c:pt>
                <c:pt idx="426">
                  <c:v>6.469708302169095</c:v>
                </c:pt>
                <c:pt idx="427">
                  <c:v>6.329113924050657</c:v>
                </c:pt>
                <c:pt idx="428">
                  <c:v>6.594538897475538</c:v>
                </c:pt>
                <c:pt idx="429">
                  <c:v>5.166270783847968</c:v>
                </c:pt>
                <c:pt idx="430">
                  <c:v>6.539000467071494</c:v>
                </c:pt>
                <c:pt idx="431">
                  <c:v>5.904522613065288</c:v>
                </c:pt>
                <c:pt idx="432">
                  <c:v>5.982274741506599</c:v>
                </c:pt>
                <c:pt idx="433">
                  <c:v>5.966767371601256</c:v>
                </c:pt>
                <c:pt idx="434">
                  <c:v>6.205770277626608</c:v>
                </c:pt>
                <c:pt idx="435">
                  <c:v>7.514088916718904</c:v>
                </c:pt>
                <c:pt idx="436">
                  <c:v>8.42167255594821</c:v>
                </c:pt>
                <c:pt idx="437">
                  <c:v>7.496711968434873</c:v>
                </c:pt>
                <c:pt idx="438">
                  <c:v>7.246891651865028</c:v>
                </c:pt>
                <c:pt idx="439">
                  <c:v>6.967022758940951</c:v>
                </c:pt>
                <c:pt idx="440">
                  <c:v>6.833594157537838</c:v>
                </c:pt>
                <c:pt idx="441">
                  <c:v>7.683923705721985</c:v>
                </c:pt>
                <c:pt idx="442">
                  <c:v>6.806526806526845</c:v>
                </c:pt>
                <c:pt idx="443">
                  <c:v>6.124357176250597</c:v>
                </c:pt>
                <c:pt idx="444">
                  <c:v>5.802511028164215</c:v>
                </c:pt>
                <c:pt idx="445">
                  <c:v>6.333122229259112</c:v>
                </c:pt>
                <c:pt idx="446">
                  <c:v>5.945121951219557</c:v>
                </c:pt>
                <c:pt idx="447">
                  <c:v>6.09418282548482</c:v>
                </c:pt>
                <c:pt idx="448">
                  <c:v>7.034082668600283</c:v>
                </c:pt>
                <c:pt idx="449">
                  <c:v>6.216696269982257</c:v>
                </c:pt>
                <c:pt idx="450">
                  <c:v>12.11890243902457</c:v>
                </c:pt>
                <c:pt idx="451">
                  <c:v>6.258596973865272</c:v>
                </c:pt>
                <c:pt idx="452">
                  <c:v>6.933744221879813</c:v>
                </c:pt>
                <c:pt idx="453">
                  <c:v>7.067137809187127</c:v>
                </c:pt>
                <c:pt idx="454">
                  <c:v>7.2447859495063</c:v>
                </c:pt>
                <c:pt idx="455">
                  <c:v>6.579727326615341</c:v>
                </c:pt>
                <c:pt idx="456">
                  <c:v>6.490264603095484</c:v>
                </c:pt>
                <c:pt idx="457">
                  <c:v>6.165919282511307</c:v>
                </c:pt>
                <c:pt idx="458">
                  <c:v>6.058020477815683</c:v>
                </c:pt>
                <c:pt idx="459">
                  <c:v>5.996884735202486</c:v>
                </c:pt>
                <c:pt idx="460">
                  <c:v>6.064306064306099</c:v>
                </c:pt>
                <c:pt idx="461">
                  <c:v>5.852713178294562</c:v>
                </c:pt>
                <c:pt idx="462">
                  <c:v>5.896069287141894</c:v>
                </c:pt>
                <c:pt idx="463">
                  <c:v>5.670628183361682</c:v>
                </c:pt>
                <c:pt idx="464">
                  <c:v>5.671965317919074</c:v>
                </c:pt>
                <c:pt idx="465">
                  <c:v>5.9792337987826</c:v>
                </c:pt>
                <c:pt idx="466">
                  <c:v>4.902255639097748</c:v>
                </c:pt>
                <c:pt idx="467">
                  <c:v>4.362416107382636</c:v>
                </c:pt>
                <c:pt idx="468">
                  <c:v>3.647944412275558</c:v>
                </c:pt>
                <c:pt idx="469">
                  <c:v>4.75227502527812</c:v>
                </c:pt>
                <c:pt idx="470">
                  <c:v>5.623565416985539</c:v>
                </c:pt>
                <c:pt idx="471">
                  <c:v>6.200787401574688</c:v>
                </c:pt>
                <c:pt idx="472">
                  <c:v>6.757493188011022</c:v>
                </c:pt>
                <c:pt idx="473">
                  <c:v>7.666666666666725</c:v>
                </c:pt>
                <c:pt idx="474">
                  <c:v>5.325443786982247</c:v>
                </c:pt>
                <c:pt idx="475">
                  <c:v>5.478547854785605</c:v>
                </c:pt>
                <c:pt idx="476">
                  <c:v>5.393369619000404</c:v>
                </c:pt>
                <c:pt idx="477">
                  <c:v>5.572021339656062</c:v>
                </c:pt>
                <c:pt idx="478">
                  <c:v>5.567567567567465</c:v>
                </c:pt>
                <c:pt idx="479">
                  <c:v>6.759906759906896</c:v>
                </c:pt>
                <c:pt idx="480">
                  <c:v>5.764966740576457</c:v>
                </c:pt>
                <c:pt idx="481">
                  <c:v>6.048547552725871</c:v>
                </c:pt>
                <c:pt idx="482">
                  <c:v>5.505026328386717</c:v>
                </c:pt>
                <c:pt idx="483">
                  <c:v>5.347593582887676</c:v>
                </c:pt>
                <c:pt idx="484">
                  <c:v>5.822673136303541</c:v>
                </c:pt>
                <c:pt idx="485">
                  <c:v>5.668398677373687</c:v>
                </c:pt>
                <c:pt idx="486">
                  <c:v>5.610236220472304</c:v>
                </c:pt>
                <c:pt idx="487">
                  <c:v>5.61864913329335</c:v>
                </c:pt>
                <c:pt idx="488">
                  <c:v>5.497501135847441</c:v>
                </c:pt>
                <c:pt idx="489">
                  <c:v>6.142241379310381</c:v>
                </c:pt>
                <c:pt idx="490">
                  <c:v>6.34376339477067</c:v>
                </c:pt>
                <c:pt idx="491">
                  <c:v>6.500377928949261</c:v>
                </c:pt>
                <c:pt idx="492">
                  <c:v>5.824039653036011</c:v>
                </c:pt>
                <c:pt idx="493">
                  <c:v>5.233318796336714</c:v>
                </c:pt>
                <c:pt idx="494">
                  <c:v>5.469462169553374</c:v>
                </c:pt>
                <c:pt idx="495">
                  <c:v>5.010224948875208</c:v>
                </c:pt>
                <c:pt idx="496">
                  <c:v>5.528341497550777</c:v>
                </c:pt>
                <c:pt idx="497">
                  <c:v>5.35132619823166</c:v>
                </c:pt>
                <c:pt idx="498">
                  <c:v>4.677419354838694</c:v>
                </c:pt>
                <c:pt idx="499">
                  <c:v>4.919323101141288</c:v>
                </c:pt>
                <c:pt idx="500">
                  <c:v>4.65860597439546</c:v>
                </c:pt>
                <c:pt idx="501">
                  <c:v>6.263616557734306</c:v>
                </c:pt>
                <c:pt idx="502">
                  <c:v>4.160125588697079</c:v>
                </c:pt>
                <c:pt idx="503">
                  <c:v>5.494505494505479</c:v>
                </c:pt>
                <c:pt idx="504">
                  <c:v>4.731308411215024</c:v>
                </c:pt>
                <c:pt idx="505">
                  <c:v>4.669779853235507</c:v>
                </c:pt>
                <c:pt idx="506">
                  <c:v>4.959481361426212</c:v>
                </c:pt>
                <c:pt idx="507">
                  <c:v>5.171277997364952</c:v>
                </c:pt>
                <c:pt idx="508">
                  <c:v>5.97494378413106</c:v>
                </c:pt>
                <c:pt idx="509">
                  <c:v>6.529080675422122</c:v>
                </c:pt>
                <c:pt idx="510">
                  <c:v>5.563331000699875</c:v>
                </c:pt>
                <c:pt idx="511">
                  <c:v>5.280419809773742</c:v>
                </c:pt>
                <c:pt idx="512">
                  <c:v>5.605864596808929</c:v>
                </c:pt>
                <c:pt idx="513">
                  <c:v>5.006364022061882</c:v>
                </c:pt>
                <c:pt idx="514">
                  <c:v>5.203895313451092</c:v>
                </c:pt>
                <c:pt idx="515">
                  <c:v>5.284552845528532</c:v>
                </c:pt>
                <c:pt idx="516">
                  <c:v>4.909028492962605</c:v>
                </c:pt>
                <c:pt idx="517">
                  <c:v>4.933519944016856</c:v>
                </c:pt>
                <c:pt idx="518">
                  <c:v>4.545454545454578</c:v>
                </c:pt>
                <c:pt idx="519">
                  <c:v>5.198019801980145</c:v>
                </c:pt>
                <c:pt idx="520">
                  <c:v>6.109906001446024</c:v>
                </c:pt>
                <c:pt idx="521">
                  <c:v>6.613879832324142</c:v>
                </c:pt>
                <c:pt idx="522">
                  <c:v>6.678155967255549</c:v>
                </c:pt>
                <c:pt idx="523">
                  <c:v>6.260869565217327</c:v>
                </c:pt>
                <c:pt idx="524">
                  <c:v>6.666666666666648</c:v>
                </c:pt>
                <c:pt idx="525">
                  <c:v>7.646420824295102</c:v>
                </c:pt>
                <c:pt idx="526">
                  <c:v>7.430730478589549</c:v>
                </c:pt>
                <c:pt idx="527">
                  <c:v>6.932270916334635</c:v>
                </c:pt>
                <c:pt idx="528">
                  <c:v>6.759348034515911</c:v>
                </c:pt>
                <c:pt idx="529">
                  <c:v>6.79611650485439</c:v>
                </c:pt>
                <c:pt idx="530">
                  <c:v>6.493506493506447</c:v>
                </c:pt>
                <c:pt idx="531">
                  <c:v>6.078610603290792</c:v>
                </c:pt>
                <c:pt idx="532">
                  <c:v>5.979517674264977</c:v>
                </c:pt>
                <c:pt idx="533">
                  <c:v>6.329113924050588</c:v>
                </c:pt>
                <c:pt idx="534">
                  <c:v>6.272189349112383</c:v>
                </c:pt>
                <c:pt idx="535">
                  <c:v>5.93220338983043</c:v>
                </c:pt>
                <c:pt idx="536">
                  <c:v>5.954406260632893</c:v>
                </c:pt>
                <c:pt idx="537">
                  <c:v>6.029684601113184</c:v>
                </c:pt>
                <c:pt idx="538">
                  <c:v>6.465116279069731</c:v>
                </c:pt>
                <c:pt idx="539">
                  <c:v>5.949820788530608</c:v>
                </c:pt>
                <c:pt idx="540">
                  <c:v>7.389460932768014</c:v>
                </c:pt>
                <c:pt idx="541">
                  <c:v>14.92079713847718</c:v>
                </c:pt>
                <c:pt idx="542">
                  <c:v>17.764060356653</c:v>
                </c:pt>
                <c:pt idx="543">
                  <c:v>8.757297748123324</c:v>
                </c:pt>
                <c:pt idx="544">
                  <c:v>7.221783741120754</c:v>
                </c:pt>
                <c:pt idx="545">
                  <c:v>7.098491570541262</c:v>
                </c:pt>
                <c:pt idx="546">
                  <c:v>6.859070464767612</c:v>
                </c:pt>
                <c:pt idx="547">
                  <c:v>6.754098360655829</c:v>
                </c:pt>
                <c:pt idx="548">
                  <c:v>6.32518432285604</c:v>
                </c:pt>
                <c:pt idx="549">
                  <c:v>6.015569709837159</c:v>
                </c:pt>
                <c:pt idx="550">
                  <c:v>5.88550026752271</c:v>
                </c:pt>
                <c:pt idx="551">
                  <c:v>6.024096385542191</c:v>
                </c:pt>
                <c:pt idx="552">
                  <c:v>6.333765672287132</c:v>
                </c:pt>
              </c:numCache>
            </c:numRef>
          </c:xVal>
          <c:yVal>
            <c:numRef>
              <c:f>'Totuskey Creek'!$E$2:$E$555</c:f>
              <c:numCache>
                <c:formatCode>0</c:formatCode>
                <c:ptCount val="554"/>
                <c:pt idx="0">
                  <c:v>75.86259999999998</c:v>
                </c:pt>
                <c:pt idx="1">
                  <c:v>82.7592</c:v>
                </c:pt>
                <c:pt idx="2">
                  <c:v>89.6558</c:v>
                </c:pt>
                <c:pt idx="3">
                  <c:v>96.55239999999998</c:v>
                </c:pt>
                <c:pt idx="4">
                  <c:v>103.449</c:v>
                </c:pt>
                <c:pt idx="5">
                  <c:v>110.3456</c:v>
                </c:pt>
                <c:pt idx="6">
                  <c:v>117.2422</c:v>
                </c:pt>
                <c:pt idx="7">
                  <c:v>124.1388</c:v>
                </c:pt>
                <c:pt idx="8">
                  <c:v>131.0354</c:v>
                </c:pt>
                <c:pt idx="9">
                  <c:v>137.932</c:v>
                </c:pt>
                <c:pt idx="10">
                  <c:v>144.8286</c:v>
                </c:pt>
                <c:pt idx="11">
                  <c:v>151.7252</c:v>
                </c:pt>
                <c:pt idx="12">
                  <c:v>158.6218</c:v>
                </c:pt>
                <c:pt idx="13">
                  <c:v>165.5184</c:v>
                </c:pt>
                <c:pt idx="14">
                  <c:v>172.415</c:v>
                </c:pt>
                <c:pt idx="15">
                  <c:v>179.3116</c:v>
                </c:pt>
                <c:pt idx="16">
                  <c:v>186.2082</c:v>
                </c:pt>
                <c:pt idx="17">
                  <c:v>193.1048</c:v>
                </c:pt>
                <c:pt idx="18">
                  <c:v>200.0014</c:v>
                </c:pt>
                <c:pt idx="19">
                  <c:v>206.898</c:v>
                </c:pt>
                <c:pt idx="20">
                  <c:v>213.7946</c:v>
                </c:pt>
                <c:pt idx="21">
                  <c:v>220.6912</c:v>
                </c:pt>
                <c:pt idx="22">
                  <c:v>227.5878</c:v>
                </c:pt>
                <c:pt idx="23">
                  <c:v>234.4844</c:v>
                </c:pt>
                <c:pt idx="24">
                  <c:v>241.381</c:v>
                </c:pt>
                <c:pt idx="25">
                  <c:v>248.2776</c:v>
                </c:pt>
                <c:pt idx="26">
                  <c:v>255.1742</c:v>
                </c:pt>
                <c:pt idx="27">
                  <c:v>262.0708</c:v>
                </c:pt>
                <c:pt idx="28">
                  <c:v>268.9674</c:v>
                </c:pt>
                <c:pt idx="29">
                  <c:v>275.864</c:v>
                </c:pt>
                <c:pt idx="30">
                  <c:v>282.7606</c:v>
                </c:pt>
                <c:pt idx="31">
                  <c:v>289.6572</c:v>
                </c:pt>
                <c:pt idx="32">
                  <c:v>296.5538</c:v>
                </c:pt>
                <c:pt idx="33">
                  <c:v>303.4504</c:v>
                </c:pt>
                <c:pt idx="34">
                  <c:v>310.347</c:v>
                </c:pt>
                <c:pt idx="35">
                  <c:v>317.2436</c:v>
                </c:pt>
                <c:pt idx="36">
                  <c:v>324.1402</c:v>
                </c:pt>
                <c:pt idx="37">
                  <c:v>331.0368</c:v>
                </c:pt>
                <c:pt idx="38">
                  <c:v>337.9334</c:v>
                </c:pt>
                <c:pt idx="39">
                  <c:v>344.83</c:v>
                </c:pt>
                <c:pt idx="40">
                  <c:v>351.7266</c:v>
                </c:pt>
                <c:pt idx="41">
                  <c:v>358.6232</c:v>
                </c:pt>
                <c:pt idx="42">
                  <c:v>365.5198</c:v>
                </c:pt>
                <c:pt idx="43">
                  <c:v>372.4164</c:v>
                </c:pt>
                <c:pt idx="44">
                  <c:v>379.313</c:v>
                </c:pt>
                <c:pt idx="45">
                  <c:v>386.2096</c:v>
                </c:pt>
                <c:pt idx="46">
                  <c:v>393.1062</c:v>
                </c:pt>
                <c:pt idx="47">
                  <c:v>400.0028</c:v>
                </c:pt>
                <c:pt idx="48">
                  <c:v>406.8994</c:v>
                </c:pt>
                <c:pt idx="49">
                  <c:v>413.796</c:v>
                </c:pt>
                <c:pt idx="50">
                  <c:v>420.6926</c:v>
                </c:pt>
                <c:pt idx="51">
                  <c:v>427.5892</c:v>
                </c:pt>
                <c:pt idx="52">
                  <c:v>434.4858</c:v>
                </c:pt>
                <c:pt idx="53">
                  <c:v>441.3824</c:v>
                </c:pt>
                <c:pt idx="54">
                  <c:v>448.279</c:v>
                </c:pt>
                <c:pt idx="55">
                  <c:v>455.1756</c:v>
                </c:pt>
                <c:pt idx="56">
                  <c:v>462.0722</c:v>
                </c:pt>
                <c:pt idx="57">
                  <c:v>468.9688</c:v>
                </c:pt>
                <c:pt idx="58">
                  <c:v>475.8654</c:v>
                </c:pt>
                <c:pt idx="59">
                  <c:v>482.762</c:v>
                </c:pt>
                <c:pt idx="60">
                  <c:v>489.6585999999999</c:v>
                </c:pt>
                <c:pt idx="61">
                  <c:v>496.5552</c:v>
                </c:pt>
                <c:pt idx="62">
                  <c:v>503.4518</c:v>
                </c:pt>
                <c:pt idx="63">
                  <c:v>510.3484</c:v>
                </c:pt>
                <c:pt idx="64">
                  <c:v>517.245</c:v>
                </c:pt>
                <c:pt idx="65">
                  <c:v>524.1416</c:v>
                </c:pt>
                <c:pt idx="66">
                  <c:v>531.0382000000001</c:v>
                </c:pt>
                <c:pt idx="67">
                  <c:v>537.9348000000001</c:v>
                </c:pt>
                <c:pt idx="68">
                  <c:v>544.8314</c:v>
                </c:pt>
                <c:pt idx="69">
                  <c:v>551.728</c:v>
                </c:pt>
                <c:pt idx="70">
                  <c:v>558.6246</c:v>
                </c:pt>
                <c:pt idx="71">
                  <c:v>565.5212</c:v>
                </c:pt>
                <c:pt idx="72">
                  <c:v>572.4178000000001</c:v>
                </c:pt>
                <c:pt idx="73">
                  <c:v>579.3144</c:v>
                </c:pt>
                <c:pt idx="74">
                  <c:v>586.211</c:v>
                </c:pt>
                <c:pt idx="75">
                  <c:v>593.1076</c:v>
                </c:pt>
                <c:pt idx="76">
                  <c:v>600.0042000000001</c:v>
                </c:pt>
                <c:pt idx="77">
                  <c:v>606.9008</c:v>
                </c:pt>
                <c:pt idx="78">
                  <c:v>613.7974</c:v>
                </c:pt>
                <c:pt idx="79">
                  <c:v>620.694</c:v>
                </c:pt>
                <c:pt idx="80">
                  <c:v>627.5906</c:v>
                </c:pt>
                <c:pt idx="81">
                  <c:v>634.4872</c:v>
                </c:pt>
                <c:pt idx="82">
                  <c:v>641.3838</c:v>
                </c:pt>
                <c:pt idx="83">
                  <c:v>648.2804</c:v>
                </c:pt>
                <c:pt idx="84">
                  <c:v>655.177</c:v>
                </c:pt>
                <c:pt idx="85">
                  <c:v>-34.483</c:v>
                </c:pt>
                <c:pt idx="86">
                  <c:v>806.9022</c:v>
                </c:pt>
                <c:pt idx="87">
                  <c:v>813.7988</c:v>
                </c:pt>
                <c:pt idx="88">
                  <c:v>820.6954</c:v>
                </c:pt>
                <c:pt idx="89">
                  <c:v>827.592</c:v>
                </c:pt>
                <c:pt idx="90">
                  <c:v>834.4886</c:v>
                </c:pt>
                <c:pt idx="91">
                  <c:v>841.3852000000001</c:v>
                </c:pt>
                <c:pt idx="92">
                  <c:v>848.2818</c:v>
                </c:pt>
                <c:pt idx="93">
                  <c:v>855.1784</c:v>
                </c:pt>
                <c:pt idx="94">
                  <c:v>862.075</c:v>
                </c:pt>
                <c:pt idx="95">
                  <c:v>868.9716000000001</c:v>
                </c:pt>
                <c:pt idx="96">
                  <c:v>875.8682</c:v>
                </c:pt>
                <c:pt idx="97">
                  <c:v>882.7648</c:v>
                </c:pt>
                <c:pt idx="98">
                  <c:v>889.6614000000001</c:v>
                </c:pt>
                <c:pt idx="99">
                  <c:v>896.5580000000001</c:v>
                </c:pt>
                <c:pt idx="100">
                  <c:v>903.4546</c:v>
                </c:pt>
                <c:pt idx="101">
                  <c:v>910.3512000000001</c:v>
                </c:pt>
                <c:pt idx="102">
                  <c:v>917.2478000000001</c:v>
                </c:pt>
                <c:pt idx="103">
                  <c:v>924.1444000000001</c:v>
                </c:pt>
                <c:pt idx="104">
                  <c:v>931.0410000000001</c:v>
                </c:pt>
                <c:pt idx="105">
                  <c:v>937.9376</c:v>
                </c:pt>
                <c:pt idx="106">
                  <c:v>944.8342</c:v>
                </c:pt>
                <c:pt idx="107">
                  <c:v>951.7308</c:v>
                </c:pt>
                <c:pt idx="108">
                  <c:v>958.6274</c:v>
                </c:pt>
                <c:pt idx="109">
                  <c:v>965.524</c:v>
                </c:pt>
                <c:pt idx="110">
                  <c:v>972.4206</c:v>
                </c:pt>
                <c:pt idx="111">
                  <c:v>979.3172</c:v>
                </c:pt>
                <c:pt idx="112">
                  <c:v>986.2138</c:v>
                </c:pt>
                <c:pt idx="113">
                  <c:v>993.1104</c:v>
                </c:pt>
                <c:pt idx="114">
                  <c:v>1000.007</c:v>
                </c:pt>
                <c:pt idx="115">
                  <c:v>1006.9036</c:v>
                </c:pt>
                <c:pt idx="116">
                  <c:v>1013.8002</c:v>
                </c:pt>
                <c:pt idx="117">
                  <c:v>1020.6968</c:v>
                </c:pt>
                <c:pt idx="118">
                  <c:v>1027.5934</c:v>
                </c:pt>
                <c:pt idx="119">
                  <c:v>1034.49</c:v>
                </c:pt>
                <c:pt idx="120">
                  <c:v>1041.3866</c:v>
                </c:pt>
                <c:pt idx="121">
                  <c:v>1048.2832</c:v>
                </c:pt>
                <c:pt idx="122">
                  <c:v>1055.1798</c:v>
                </c:pt>
                <c:pt idx="123">
                  <c:v>1062.0764</c:v>
                </c:pt>
                <c:pt idx="124">
                  <c:v>1068.973</c:v>
                </c:pt>
                <c:pt idx="125">
                  <c:v>1075.8696</c:v>
                </c:pt>
                <c:pt idx="126">
                  <c:v>1082.7662</c:v>
                </c:pt>
                <c:pt idx="127">
                  <c:v>1089.6628</c:v>
                </c:pt>
                <c:pt idx="128">
                  <c:v>1096.5594</c:v>
                </c:pt>
                <c:pt idx="129">
                  <c:v>1103.456</c:v>
                </c:pt>
                <c:pt idx="130">
                  <c:v>1110.3526</c:v>
                </c:pt>
                <c:pt idx="131">
                  <c:v>1117.2492</c:v>
                </c:pt>
                <c:pt idx="132">
                  <c:v>1124.1458</c:v>
                </c:pt>
                <c:pt idx="133">
                  <c:v>1131.0424</c:v>
                </c:pt>
                <c:pt idx="134">
                  <c:v>1137.939</c:v>
                </c:pt>
                <c:pt idx="135">
                  <c:v>1144.8356</c:v>
                </c:pt>
                <c:pt idx="136">
                  <c:v>1151.7322</c:v>
                </c:pt>
                <c:pt idx="137">
                  <c:v>1158.6288</c:v>
                </c:pt>
                <c:pt idx="138">
                  <c:v>1165.5254</c:v>
                </c:pt>
                <c:pt idx="139">
                  <c:v>1172.422</c:v>
                </c:pt>
                <c:pt idx="140">
                  <c:v>1179.3186</c:v>
                </c:pt>
                <c:pt idx="141">
                  <c:v>1186.2152</c:v>
                </c:pt>
                <c:pt idx="142">
                  <c:v>1193.1118</c:v>
                </c:pt>
                <c:pt idx="143">
                  <c:v>1200.0084</c:v>
                </c:pt>
                <c:pt idx="144">
                  <c:v>1206.905</c:v>
                </c:pt>
                <c:pt idx="145">
                  <c:v>1213.8016</c:v>
                </c:pt>
                <c:pt idx="146">
                  <c:v>1220.6982</c:v>
                </c:pt>
                <c:pt idx="147">
                  <c:v>1227.5948</c:v>
                </c:pt>
                <c:pt idx="148">
                  <c:v>1234.4914</c:v>
                </c:pt>
                <c:pt idx="149">
                  <c:v>1241.388</c:v>
                </c:pt>
                <c:pt idx="150">
                  <c:v>1248.2846</c:v>
                </c:pt>
                <c:pt idx="151">
                  <c:v>1255.1812</c:v>
                </c:pt>
                <c:pt idx="152">
                  <c:v>1262.0778</c:v>
                </c:pt>
                <c:pt idx="153">
                  <c:v>1268.9744</c:v>
                </c:pt>
                <c:pt idx="154">
                  <c:v>1275.871</c:v>
                </c:pt>
                <c:pt idx="155">
                  <c:v>1282.7676</c:v>
                </c:pt>
                <c:pt idx="156">
                  <c:v>1289.6642</c:v>
                </c:pt>
                <c:pt idx="157">
                  <c:v>1296.5608</c:v>
                </c:pt>
                <c:pt idx="158">
                  <c:v>1303.4574</c:v>
                </c:pt>
                <c:pt idx="159">
                  <c:v>1310.354</c:v>
                </c:pt>
                <c:pt idx="160">
                  <c:v>1317.2506</c:v>
                </c:pt>
                <c:pt idx="161">
                  <c:v>1324.1472</c:v>
                </c:pt>
                <c:pt idx="162">
                  <c:v>1331.0438</c:v>
                </c:pt>
                <c:pt idx="163">
                  <c:v>1337.9404</c:v>
                </c:pt>
                <c:pt idx="164">
                  <c:v>1344.837</c:v>
                </c:pt>
                <c:pt idx="165">
                  <c:v>-34.483</c:v>
                </c:pt>
                <c:pt idx="166">
                  <c:v>1420.6996</c:v>
                </c:pt>
                <c:pt idx="167">
                  <c:v>1427.5962</c:v>
                </c:pt>
                <c:pt idx="168">
                  <c:v>1434.4928</c:v>
                </c:pt>
                <c:pt idx="169">
                  <c:v>1441.3894</c:v>
                </c:pt>
                <c:pt idx="170">
                  <c:v>1448.286</c:v>
                </c:pt>
                <c:pt idx="171">
                  <c:v>1455.1826</c:v>
                </c:pt>
                <c:pt idx="172">
                  <c:v>1462.0792</c:v>
                </c:pt>
                <c:pt idx="173">
                  <c:v>1468.9758</c:v>
                </c:pt>
                <c:pt idx="174">
                  <c:v>1475.8724</c:v>
                </c:pt>
                <c:pt idx="175">
                  <c:v>1482.769</c:v>
                </c:pt>
                <c:pt idx="176">
                  <c:v>1489.6656</c:v>
                </c:pt>
                <c:pt idx="177">
                  <c:v>1496.5622</c:v>
                </c:pt>
                <c:pt idx="178">
                  <c:v>1503.4588</c:v>
                </c:pt>
                <c:pt idx="179">
                  <c:v>1510.3554</c:v>
                </c:pt>
                <c:pt idx="180">
                  <c:v>1517.252</c:v>
                </c:pt>
                <c:pt idx="181">
                  <c:v>1524.1486</c:v>
                </c:pt>
                <c:pt idx="182">
                  <c:v>1531.0452</c:v>
                </c:pt>
                <c:pt idx="183">
                  <c:v>1537.9418</c:v>
                </c:pt>
                <c:pt idx="184">
                  <c:v>1544.8384</c:v>
                </c:pt>
                <c:pt idx="185">
                  <c:v>1551.735</c:v>
                </c:pt>
                <c:pt idx="186">
                  <c:v>1558.6316</c:v>
                </c:pt>
                <c:pt idx="187">
                  <c:v>1565.5282</c:v>
                </c:pt>
                <c:pt idx="188">
                  <c:v>1572.4248</c:v>
                </c:pt>
                <c:pt idx="189">
                  <c:v>1579.3214</c:v>
                </c:pt>
                <c:pt idx="190">
                  <c:v>1586.218</c:v>
                </c:pt>
                <c:pt idx="191">
                  <c:v>1593.1146</c:v>
                </c:pt>
                <c:pt idx="192">
                  <c:v>1600.0112</c:v>
                </c:pt>
                <c:pt idx="193">
                  <c:v>1606.9078</c:v>
                </c:pt>
                <c:pt idx="194">
                  <c:v>1613.8044</c:v>
                </c:pt>
                <c:pt idx="195">
                  <c:v>1620.701</c:v>
                </c:pt>
                <c:pt idx="196">
                  <c:v>1627.5976</c:v>
                </c:pt>
                <c:pt idx="197">
                  <c:v>1634.4942</c:v>
                </c:pt>
                <c:pt idx="198">
                  <c:v>1641.3908</c:v>
                </c:pt>
                <c:pt idx="199">
                  <c:v>1648.2874</c:v>
                </c:pt>
                <c:pt idx="200">
                  <c:v>1655.184</c:v>
                </c:pt>
                <c:pt idx="201">
                  <c:v>1662.0806</c:v>
                </c:pt>
                <c:pt idx="202">
                  <c:v>1668.9772</c:v>
                </c:pt>
                <c:pt idx="203">
                  <c:v>1675.8738</c:v>
                </c:pt>
                <c:pt idx="204">
                  <c:v>1682.7704</c:v>
                </c:pt>
                <c:pt idx="205">
                  <c:v>1689.667</c:v>
                </c:pt>
                <c:pt idx="206">
                  <c:v>1696.5636</c:v>
                </c:pt>
                <c:pt idx="207">
                  <c:v>1703.4602</c:v>
                </c:pt>
                <c:pt idx="208">
                  <c:v>1710.3568</c:v>
                </c:pt>
                <c:pt idx="209">
                  <c:v>1717.2534</c:v>
                </c:pt>
                <c:pt idx="210">
                  <c:v>1724.15</c:v>
                </c:pt>
                <c:pt idx="211">
                  <c:v>1731.0466</c:v>
                </c:pt>
                <c:pt idx="212">
                  <c:v>1737.9432</c:v>
                </c:pt>
                <c:pt idx="213">
                  <c:v>1744.8398</c:v>
                </c:pt>
                <c:pt idx="214">
                  <c:v>1751.7364</c:v>
                </c:pt>
                <c:pt idx="215">
                  <c:v>1758.633</c:v>
                </c:pt>
                <c:pt idx="216">
                  <c:v>1765.5296</c:v>
                </c:pt>
                <c:pt idx="217">
                  <c:v>1772.4262</c:v>
                </c:pt>
                <c:pt idx="218">
                  <c:v>1779.3228</c:v>
                </c:pt>
                <c:pt idx="219">
                  <c:v>1786.2194</c:v>
                </c:pt>
                <c:pt idx="220">
                  <c:v>1793.116</c:v>
                </c:pt>
                <c:pt idx="221">
                  <c:v>1800.0126</c:v>
                </c:pt>
                <c:pt idx="222">
                  <c:v>1806.9092</c:v>
                </c:pt>
                <c:pt idx="223">
                  <c:v>1813.8058</c:v>
                </c:pt>
                <c:pt idx="224">
                  <c:v>1820.7024</c:v>
                </c:pt>
                <c:pt idx="225">
                  <c:v>1827.599</c:v>
                </c:pt>
                <c:pt idx="226">
                  <c:v>1834.4956</c:v>
                </c:pt>
                <c:pt idx="227">
                  <c:v>1841.3922</c:v>
                </c:pt>
                <c:pt idx="228">
                  <c:v>1848.2888</c:v>
                </c:pt>
                <c:pt idx="229">
                  <c:v>1855.1854</c:v>
                </c:pt>
                <c:pt idx="230">
                  <c:v>1862.082</c:v>
                </c:pt>
                <c:pt idx="231">
                  <c:v>1868.9786</c:v>
                </c:pt>
                <c:pt idx="232">
                  <c:v>1875.8752</c:v>
                </c:pt>
                <c:pt idx="233">
                  <c:v>1882.7718</c:v>
                </c:pt>
                <c:pt idx="234">
                  <c:v>1889.6684</c:v>
                </c:pt>
                <c:pt idx="235">
                  <c:v>1896.565</c:v>
                </c:pt>
                <c:pt idx="236">
                  <c:v>1903.4616</c:v>
                </c:pt>
                <c:pt idx="237">
                  <c:v>1910.3582</c:v>
                </c:pt>
                <c:pt idx="238">
                  <c:v>1917.2548</c:v>
                </c:pt>
                <c:pt idx="239">
                  <c:v>1924.1514</c:v>
                </c:pt>
                <c:pt idx="240">
                  <c:v>1931.048</c:v>
                </c:pt>
                <c:pt idx="241">
                  <c:v>1937.9446</c:v>
                </c:pt>
                <c:pt idx="242">
                  <c:v>1944.8412</c:v>
                </c:pt>
                <c:pt idx="243">
                  <c:v>1951.7378</c:v>
                </c:pt>
                <c:pt idx="244">
                  <c:v>1958.6344</c:v>
                </c:pt>
                <c:pt idx="245">
                  <c:v>1965.531</c:v>
                </c:pt>
                <c:pt idx="246">
                  <c:v>1972.4276</c:v>
                </c:pt>
                <c:pt idx="247">
                  <c:v>1979.3242</c:v>
                </c:pt>
                <c:pt idx="248">
                  <c:v>1986.2208</c:v>
                </c:pt>
                <c:pt idx="249">
                  <c:v>1993.1174</c:v>
                </c:pt>
                <c:pt idx="250">
                  <c:v>2000.014</c:v>
                </c:pt>
                <c:pt idx="251">
                  <c:v>2006.9106</c:v>
                </c:pt>
                <c:pt idx="252">
                  <c:v>2013.8072</c:v>
                </c:pt>
                <c:pt idx="253">
                  <c:v>2020.7038</c:v>
                </c:pt>
                <c:pt idx="254">
                  <c:v>2027.6004</c:v>
                </c:pt>
                <c:pt idx="255">
                  <c:v>2034.497</c:v>
                </c:pt>
                <c:pt idx="256">
                  <c:v>-34.483</c:v>
                </c:pt>
                <c:pt idx="257">
                  <c:v>2055.1868</c:v>
                </c:pt>
                <c:pt idx="258">
                  <c:v>2062.0834</c:v>
                </c:pt>
                <c:pt idx="259">
                  <c:v>2068.98</c:v>
                </c:pt>
                <c:pt idx="260">
                  <c:v>2075.8766</c:v>
                </c:pt>
                <c:pt idx="261">
                  <c:v>2082.7732</c:v>
                </c:pt>
                <c:pt idx="262">
                  <c:v>2089.6698</c:v>
                </c:pt>
                <c:pt idx="263">
                  <c:v>2096.5664</c:v>
                </c:pt>
                <c:pt idx="264">
                  <c:v>2103.463</c:v>
                </c:pt>
                <c:pt idx="265">
                  <c:v>2110.3596</c:v>
                </c:pt>
                <c:pt idx="266">
                  <c:v>2117.2562</c:v>
                </c:pt>
                <c:pt idx="267">
                  <c:v>2124.1528</c:v>
                </c:pt>
                <c:pt idx="268">
                  <c:v>2131.0494</c:v>
                </c:pt>
                <c:pt idx="269">
                  <c:v>2137.945999999999</c:v>
                </c:pt>
                <c:pt idx="270">
                  <c:v>2144.8426</c:v>
                </c:pt>
                <c:pt idx="271">
                  <c:v>2151.7392</c:v>
                </c:pt>
                <c:pt idx="272">
                  <c:v>2158.6358</c:v>
                </c:pt>
                <c:pt idx="273">
                  <c:v>2165.5324</c:v>
                </c:pt>
                <c:pt idx="274">
                  <c:v>2172.429</c:v>
                </c:pt>
                <c:pt idx="275">
                  <c:v>2179.3256</c:v>
                </c:pt>
                <c:pt idx="276">
                  <c:v>2186.2222</c:v>
                </c:pt>
                <c:pt idx="277">
                  <c:v>2193.1188</c:v>
                </c:pt>
                <c:pt idx="278">
                  <c:v>2200.0154</c:v>
                </c:pt>
                <c:pt idx="279">
                  <c:v>2206.912</c:v>
                </c:pt>
                <c:pt idx="280">
                  <c:v>2213.8086</c:v>
                </c:pt>
                <c:pt idx="281">
                  <c:v>2220.7052</c:v>
                </c:pt>
                <c:pt idx="282">
                  <c:v>2227.6018</c:v>
                </c:pt>
                <c:pt idx="283">
                  <c:v>2234.4984</c:v>
                </c:pt>
                <c:pt idx="284">
                  <c:v>2241.395</c:v>
                </c:pt>
                <c:pt idx="285">
                  <c:v>2248.2916</c:v>
                </c:pt>
                <c:pt idx="286">
                  <c:v>2255.1882</c:v>
                </c:pt>
                <c:pt idx="287">
                  <c:v>2262.0848</c:v>
                </c:pt>
                <c:pt idx="288">
                  <c:v>2268.9814</c:v>
                </c:pt>
                <c:pt idx="289">
                  <c:v>2275.878</c:v>
                </c:pt>
                <c:pt idx="290">
                  <c:v>2282.7746</c:v>
                </c:pt>
                <c:pt idx="291">
                  <c:v>2289.6712</c:v>
                </c:pt>
                <c:pt idx="292">
                  <c:v>2296.5678</c:v>
                </c:pt>
                <c:pt idx="293">
                  <c:v>2303.4644</c:v>
                </c:pt>
                <c:pt idx="294">
                  <c:v>2310.361</c:v>
                </c:pt>
                <c:pt idx="295">
                  <c:v>2317.2576</c:v>
                </c:pt>
                <c:pt idx="296">
                  <c:v>2324.154199999999</c:v>
                </c:pt>
                <c:pt idx="297">
                  <c:v>2331.0508</c:v>
                </c:pt>
                <c:pt idx="298">
                  <c:v>2337.9474</c:v>
                </c:pt>
                <c:pt idx="299">
                  <c:v>2344.844</c:v>
                </c:pt>
                <c:pt idx="300">
                  <c:v>2351.7406</c:v>
                </c:pt>
                <c:pt idx="301">
                  <c:v>2358.6372</c:v>
                </c:pt>
                <c:pt idx="302">
                  <c:v>2365.5338</c:v>
                </c:pt>
                <c:pt idx="303">
                  <c:v>2372.4304</c:v>
                </c:pt>
                <c:pt idx="304">
                  <c:v>2379.327</c:v>
                </c:pt>
                <c:pt idx="305">
                  <c:v>2386.2236</c:v>
                </c:pt>
                <c:pt idx="306">
                  <c:v>2393.1202</c:v>
                </c:pt>
                <c:pt idx="307">
                  <c:v>2400.0168</c:v>
                </c:pt>
                <c:pt idx="308">
                  <c:v>2406.9134</c:v>
                </c:pt>
                <c:pt idx="309">
                  <c:v>2413.81</c:v>
                </c:pt>
                <c:pt idx="310">
                  <c:v>2420.7066</c:v>
                </c:pt>
                <c:pt idx="311">
                  <c:v>2427.6032</c:v>
                </c:pt>
                <c:pt idx="312">
                  <c:v>2434.4998</c:v>
                </c:pt>
                <c:pt idx="313">
                  <c:v>2441.3964</c:v>
                </c:pt>
                <c:pt idx="314">
                  <c:v>2448.293</c:v>
                </c:pt>
                <c:pt idx="315">
                  <c:v>2455.1896</c:v>
                </c:pt>
                <c:pt idx="316">
                  <c:v>2462.0862</c:v>
                </c:pt>
                <c:pt idx="317">
                  <c:v>2468.9828</c:v>
                </c:pt>
                <c:pt idx="318">
                  <c:v>2475.8794</c:v>
                </c:pt>
                <c:pt idx="319">
                  <c:v>2482.776</c:v>
                </c:pt>
                <c:pt idx="320">
                  <c:v>2489.6726</c:v>
                </c:pt>
                <c:pt idx="321">
                  <c:v>2496.569199999999</c:v>
                </c:pt>
                <c:pt idx="322">
                  <c:v>2503.4658</c:v>
                </c:pt>
                <c:pt idx="323">
                  <c:v>2510.3624</c:v>
                </c:pt>
                <c:pt idx="324">
                  <c:v>2517.259</c:v>
                </c:pt>
                <c:pt idx="325">
                  <c:v>2524.1556</c:v>
                </c:pt>
                <c:pt idx="326">
                  <c:v>2531.0522</c:v>
                </c:pt>
                <c:pt idx="327">
                  <c:v>2537.9488</c:v>
                </c:pt>
                <c:pt idx="328">
                  <c:v>2544.8454</c:v>
                </c:pt>
                <c:pt idx="329">
                  <c:v>2551.742</c:v>
                </c:pt>
                <c:pt idx="330">
                  <c:v>2558.6386</c:v>
                </c:pt>
                <c:pt idx="331">
                  <c:v>2565.5352</c:v>
                </c:pt>
                <c:pt idx="332">
                  <c:v>2572.4318</c:v>
                </c:pt>
                <c:pt idx="333">
                  <c:v>2579.3284</c:v>
                </c:pt>
                <c:pt idx="334">
                  <c:v>2586.225</c:v>
                </c:pt>
                <c:pt idx="335">
                  <c:v>2593.1216</c:v>
                </c:pt>
                <c:pt idx="336">
                  <c:v>2600.0182</c:v>
                </c:pt>
                <c:pt idx="337">
                  <c:v>2606.9148</c:v>
                </c:pt>
                <c:pt idx="338">
                  <c:v>2613.8114</c:v>
                </c:pt>
                <c:pt idx="339">
                  <c:v>2620.708</c:v>
                </c:pt>
                <c:pt idx="340">
                  <c:v>2627.6046</c:v>
                </c:pt>
                <c:pt idx="341">
                  <c:v>2634.5012</c:v>
                </c:pt>
                <c:pt idx="342">
                  <c:v>2641.3978</c:v>
                </c:pt>
                <c:pt idx="343">
                  <c:v>2648.2944</c:v>
                </c:pt>
                <c:pt idx="344">
                  <c:v>2655.191</c:v>
                </c:pt>
                <c:pt idx="345">
                  <c:v>2662.0876</c:v>
                </c:pt>
                <c:pt idx="346">
                  <c:v>2668.9842</c:v>
                </c:pt>
                <c:pt idx="347">
                  <c:v>2675.8808</c:v>
                </c:pt>
                <c:pt idx="348">
                  <c:v>2682.777399999999</c:v>
                </c:pt>
                <c:pt idx="349">
                  <c:v>2689.674</c:v>
                </c:pt>
                <c:pt idx="350">
                  <c:v>2696.5706</c:v>
                </c:pt>
                <c:pt idx="351">
                  <c:v>2703.4672</c:v>
                </c:pt>
                <c:pt idx="352">
                  <c:v>2710.3638</c:v>
                </c:pt>
                <c:pt idx="353">
                  <c:v>2717.2604</c:v>
                </c:pt>
                <c:pt idx="354">
                  <c:v>2724.157</c:v>
                </c:pt>
                <c:pt idx="355">
                  <c:v>-34.483</c:v>
                </c:pt>
                <c:pt idx="356">
                  <c:v>2751.7434</c:v>
                </c:pt>
                <c:pt idx="357">
                  <c:v>2758.639999999999</c:v>
                </c:pt>
                <c:pt idx="358">
                  <c:v>2765.5366</c:v>
                </c:pt>
                <c:pt idx="359">
                  <c:v>2772.4332</c:v>
                </c:pt>
                <c:pt idx="360">
                  <c:v>2779.3298</c:v>
                </c:pt>
                <c:pt idx="361">
                  <c:v>2786.2264</c:v>
                </c:pt>
                <c:pt idx="362">
                  <c:v>2793.123</c:v>
                </c:pt>
                <c:pt idx="363">
                  <c:v>2800.0196</c:v>
                </c:pt>
                <c:pt idx="364">
                  <c:v>2806.9162</c:v>
                </c:pt>
                <c:pt idx="365">
                  <c:v>2813.8128</c:v>
                </c:pt>
                <c:pt idx="366">
                  <c:v>2820.709399999999</c:v>
                </c:pt>
                <c:pt idx="367">
                  <c:v>2827.606</c:v>
                </c:pt>
                <c:pt idx="368">
                  <c:v>2834.5026</c:v>
                </c:pt>
                <c:pt idx="369">
                  <c:v>2841.3992</c:v>
                </c:pt>
                <c:pt idx="370">
                  <c:v>2848.295799999999</c:v>
                </c:pt>
                <c:pt idx="371">
                  <c:v>2855.1924</c:v>
                </c:pt>
                <c:pt idx="372">
                  <c:v>2862.089</c:v>
                </c:pt>
                <c:pt idx="373">
                  <c:v>2868.9856</c:v>
                </c:pt>
                <c:pt idx="374">
                  <c:v>2875.8822</c:v>
                </c:pt>
                <c:pt idx="375">
                  <c:v>2882.7788</c:v>
                </c:pt>
                <c:pt idx="376">
                  <c:v>2889.6754</c:v>
                </c:pt>
                <c:pt idx="377">
                  <c:v>2896.572</c:v>
                </c:pt>
                <c:pt idx="378">
                  <c:v>2903.4686</c:v>
                </c:pt>
                <c:pt idx="379">
                  <c:v>2910.3652</c:v>
                </c:pt>
                <c:pt idx="380">
                  <c:v>2917.2618</c:v>
                </c:pt>
                <c:pt idx="381">
                  <c:v>2924.1584</c:v>
                </c:pt>
                <c:pt idx="382">
                  <c:v>2931.054999999999</c:v>
                </c:pt>
                <c:pt idx="383">
                  <c:v>2937.9516</c:v>
                </c:pt>
                <c:pt idx="384">
                  <c:v>2944.8482</c:v>
                </c:pt>
                <c:pt idx="385">
                  <c:v>2951.7448</c:v>
                </c:pt>
                <c:pt idx="386">
                  <c:v>2958.6414</c:v>
                </c:pt>
                <c:pt idx="387">
                  <c:v>2965.538</c:v>
                </c:pt>
                <c:pt idx="388">
                  <c:v>2972.4346</c:v>
                </c:pt>
                <c:pt idx="389">
                  <c:v>2979.3312</c:v>
                </c:pt>
                <c:pt idx="390">
                  <c:v>2986.2278</c:v>
                </c:pt>
                <c:pt idx="391">
                  <c:v>2993.124399999999</c:v>
                </c:pt>
                <c:pt idx="392">
                  <c:v>3000.021</c:v>
                </c:pt>
                <c:pt idx="393">
                  <c:v>3006.9176</c:v>
                </c:pt>
                <c:pt idx="394">
                  <c:v>3013.8142</c:v>
                </c:pt>
                <c:pt idx="395">
                  <c:v>3020.710799999999</c:v>
                </c:pt>
                <c:pt idx="396">
                  <c:v>3027.6074</c:v>
                </c:pt>
                <c:pt idx="397">
                  <c:v>3034.504</c:v>
                </c:pt>
                <c:pt idx="398">
                  <c:v>3041.400599999999</c:v>
                </c:pt>
                <c:pt idx="399">
                  <c:v>3048.2972</c:v>
                </c:pt>
                <c:pt idx="400">
                  <c:v>3055.1938</c:v>
                </c:pt>
                <c:pt idx="401">
                  <c:v>3062.0904</c:v>
                </c:pt>
                <c:pt idx="402">
                  <c:v>3068.987</c:v>
                </c:pt>
                <c:pt idx="403">
                  <c:v>3075.8836</c:v>
                </c:pt>
                <c:pt idx="404">
                  <c:v>3082.7802</c:v>
                </c:pt>
                <c:pt idx="405">
                  <c:v>3089.6768</c:v>
                </c:pt>
                <c:pt idx="406">
                  <c:v>3096.5734</c:v>
                </c:pt>
                <c:pt idx="407">
                  <c:v>3103.469999999999</c:v>
                </c:pt>
                <c:pt idx="408">
                  <c:v>3110.3666</c:v>
                </c:pt>
                <c:pt idx="409">
                  <c:v>3117.2632</c:v>
                </c:pt>
                <c:pt idx="410">
                  <c:v>3124.1598</c:v>
                </c:pt>
                <c:pt idx="411">
                  <c:v>3131.056399999999</c:v>
                </c:pt>
                <c:pt idx="412">
                  <c:v>3137.953</c:v>
                </c:pt>
                <c:pt idx="413">
                  <c:v>3144.8496</c:v>
                </c:pt>
                <c:pt idx="414">
                  <c:v>3151.7462</c:v>
                </c:pt>
                <c:pt idx="415">
                  <c:v>3158.6428</c:v>
                </c:pt>
                <c:pt idx="416">
                  <c:v>3165.5394</c:v>
                </c:pt>
                <c:pt idx="417">
                  <c:v>3172.436</c:v>
                </c:pt>
                <c:pt idx="418">
                  <c:v>3179.3326</c:v>
                </c:pt>
                <c:pt idx="419">
                  <c:v>3186.2292</c:v>
                </c:pt>
                <c:pt idx="420">
                  <c:v>3193.125799999999</c:v>
                </c:pt>
                <c:pt idx="421">
                  <c:v>3200.0224</c:v>
                </c:pt>
                <c:pt idx="422">
                  <c:v>3206.919</c:v>
                </c:pt>
                <c:pt idx="423">
                  <c:v>3213.8156</c:v>
                </c:pt>
                <c:pt idx="424">
                  <c:v>3220.712199999999</c:v>
                </c:pt>
                <c:pt idx="425">
                  <c:v>3227.6088</c:v>
                </c:pt>
                <c:pt idx="426">
                  <c:v>3234.5054</c:v>
                </c:pt>
                <c:pt idx="427">
                  <c:v>3241.402</c:v>
                </c:pt>
                <c:pt idx="428">
                  <c:v>3248.2986</c:v>
                </c:pt>
                <c:pt idx="429">
                  <c:v>3255.1952</c:v>
                </c:pt>
                <c:pt idx="430">
                  <c:v>3262.0918</c:v>
                </c:pt>
                <c:pt idx="431">
                  <c:v>3268.9884</c:v>
                </c:pt>
                <c:pt idx="432">
                  <c:v>3275.885</c:v>
                </c:pt>
                <c:pt idx="433">
                  <c:v>3282.7816</c:v>
                </c:pt>
                <c:pt idx="434">
                  <c:v>3289.6782</c:v>
                </c:pt>
                <c:pt idx="435">
                  <c:v>3296.5748</c:v>
                </c:pt>
                <c:pt idx="436">
                  <c:v>3303.4714</c:v>
                </c:pt>
                <c:pt idx="437">
                  <c:v>3310.368</c:v>
                </c:pt>
                <c:pt idx="438">
                  <c:v>3317.2646</c:v>
                </c:pt>
                <c:pt idx="439">
                  <c:v>3324.1612</c:v>
                </c:pt>
                <c:pt idx="440">
                  <c:v>3331.0578</c:v>
                </c:pt>
                <c:pt idx="441">
                  <c:v>3337.9544</c:v>
                </c:pt>
                <c:pt idx="442">
                  <c:v>3344.851</c:v>
                </c:pt>
                <c:pt idx="443">
                  <c:v>3351.7476</c:v>
                </c:pt>
                <c:pt idx="444">
                  <c:v>3358.6442</c:v>
                </c:pt>
                <c:pt idx="445">
                  <c:v>3365.540799999999</c:v>
                </c:pt>
                <c:pt idx="446">
                  <c:v>3372.4374</c:v>
                </c:pt>
                <c:pt idx="447">
                  <c:v>3379.334</c:v>
                </c:pt>
                <c:pt idx="448">
                  <c:v>3386.2306</c:v>
                </c:pt>
                <c:pt idx="449">
                  <c:v>3393.127199999999</c:v>
                </c:pt>
                <c:pt idx="450">
                  <c:v>3400.0238</c:v>
                </c:pt>
                <c:pt idx="451">
                  <c:v>3406.9204</c:v>
                </c:pt>
                <c:pt idx="452">
                  <c:v>3413.817</c:v>
                </c:pt>
                <c:pt idx="453">
                  <c:v>3420.7136</c:v>
                </c:pt>
                <c:pt idx="454">
                  <c:v>3427.6102</c:v>
                </c:pt>
                <c:pt idx="455">
                  <c:v>3434.5068</c:v>
                </c:pt>
                <c:pt idx="456">
                  <c:v>3441.4034</c:v>
                </c:pt>
                <c:pt idx="457">
                  <c:v>3448.3</c:v>
                </c:pt>
                <c:pt idx="458">
                  <c:v>3455.1966</c:v>
                </c:pt>
                <c:pt idx="459">
                  <c:v>3462.0932</c:v>
                </c:pt>
                <c:pt idx="460">
                  <c:v>3468.9898</c:v>
                </c:pt>
                <c:pt idx="461">
                  <c:v>3475.886399999999</c:v>
                </c:pt>
                <c:pt idx="462">
                  <c:v>3482.783</c:v>
                </c:pt>
                <c:pt idx="463">
                  <c:v>3489.6796</c:v>
                </c:pt>
                <c:pt idx="464">
                  <c:v>3496.5762</c:v>
                </c:pt>
                <c:pt idx="465">
                  <c:v>3503.4728</c:v>
                </c:pt>
                <c:pt idx="466">
                  <c:v>3510.3694</c:v>
                </c:pt>
                <c:pt idx="467">
                  <c:v>3517.266</c:v>
                </c:pt>
                <c:pt idx="468">
                  <c:v>3524.1626</c:v>
                </c:pt>
                <c:pt idx="469">
                  <c:v>3531.0592</c:v>
                </c:pt>
                <c:pt idx="470">
                  <c:v>3537.9558</c:v>
                </c:pt>
                <c:pt idx="471">
                  <c:v>3544.8524</c:v>
                </c:pt>
                <c:pt idx="472">
                  <c:v>3551.749</c:v>
                </c:pt>
                <c:pt idx="473">
                  <c:v>3558.6456</c:v>
                </c:pt>
                <c:pt idx="474">
                  <c:v>3565.542199999999</c:v>
                </c:pt>
                <c:pt idx="475">
                  <c:v>3572.4388</c:v>
                </c:pt>
                <c:pt idx="476">
                  <c:v>3579.3354</c:v>
                </c:pt>
                <c:pt idx="477">
                  <c:v>3586.232</c:v>
                </c:pt>
                <c:pt idx="478">
                  <c:v>3593.1286</c:v>
                </c:pt>
                <c:pt idx="479">
                  <c:v>3600.0252</c:v>
                </c:pt>
                <c:pt idx="480">
                  <c:v>3606.9218</c:v>
                </c:pt>
                <c:pt idx="481">
                  <c:v>3613.8184</c:v>
                </c:pt>
                <c:pt idx="482">
                  <c:v>3620.715</c:v>
                </c:pt>
                <c:pt idx="483">
                  <c:v>3627.6116</c:v>
                </c:pt>
                <c:pt idx="484">
                  <c:v>3634.5082</c:v>
                </c:pt>
                <c:pt idx="485">
                  <c:v>3641.4048</c:v>
                </c:pt>
                <c:pt idx="486">
                  <c:v>3648.3014</c:v>
                </c:pt>
                <c:pt idx="487">
                  <c:v>3655.198</c:v>
                </c:pt>
                <c:pt idx="488">
                  <c:v>3662.0946</c:v>
                </c:pt>
                <c:pt idx="489">
                  <c:v>3668.9912</c:v>
                </c:pt>
                <c:pt idx="490">
                  <c:v>3675.8878</c:v>
                </c:pt>
                <c:pt idx="491">
                  <c:v>3682.7844</c:v>
                </c:pt>
                <c:pt idx="492">
                  <c:v>3689.681</c:v>
                </c:pt>
                <c:pt idx="493">
                  <c:v>3696.5776</c:v>
                </c:pt>
                <c:pt idx="494">
                  <c:v>3703.4742</c:v>
                </c:pt>
                <c:pt idx="495">
                  <c:v>3710.3708</c:v>
                </c:pt>
                <c:pt idx="496">
                  <c:v>3717.2674</c:v>
                </c:pt>
                <c:pt idx="497">
                  <c:v>3724.164</c:v>
                </c:pt>
                <c:pt idx="498">
                  <c:v>3731.0606</c:v>
                </c:pt>
                <c:pt idx="499">
                  <c:v>3737.9572</c:v>
                </c:pt>
                <c:pt idx="500">
                  <c:v>3744.8538</c:v>
                </c:pt>
                <c:pt idx="501">
                  <c:v>3751.7504</c:v>
                </c:pt>
                <c:pt idx="502">
                  <c:v>3758.646999999999</c:v>
                </c:pt>
                <c:pt idx="503">
                  <c:v>3765.5436</c:v>
                </c:pt>
                <c:pt idx="504">
                  <c:v>3772.4402</c:v>
                </c:pt>
                <c:pt idx="505">
                  <c:v>3779.3368</c:v>
                </c:pt>
                <c:pt idx="506">
                  <c:v>3786.2334</c:v>
                </c:pt>
                <c:pt idx="507">
                  <c:v>3793.13</c:v>
                </c:pt>
                <c:pt idx="508">
                  <c:v>3800.0266</c:v>
                </c:pt>
                <c:pt idx="509">
                  <c:v>3806.9232</c:v>
                </c:pt>
                <c:pt idx="510">
                  <c:v>3813.8198</c:v>
                </c:pt>
                <c:pt idx="511">
                  <c:v>3820.716399999999</c:v>
                </c:pt>
                <c:pt idx="512">
                  <c:v>3827.613</c:v>
                </c:pt>
                <c:pt idx="513">
                  <c:v>3834.5096</c:v>
                </c:pt>
                <c:pt idx="514">
                  <c:v>3841.4062</c:v>
                </c:pt>
                <c:pt idx="515">
                  <c:v>3848.302799999999</c:v>
                </c:pt>
                <c:pt idx="516">
                  <c:v>3855.1994</c:v>
                </c:pt>
                <c:pt idx="517">
                  <c:v>3862.096</c:v>
                </c:pt>
                <c:pt idx="518">
                  <c:v>3868.9926</c:v>
                </c:pt>
                <c:pt idx="519">
                  <c:v>3875.8892</c:v>
                </c:pt>
                <c:pt idx="520">
                  <c:v>3882.7858</c:v>
                </c:pt>
                <c:pt idx="521">
                  <c:v>3889.6824</c:v>
                </c:pt>
                <c:pt idx="522">
                  <c:v>3896.579</c:v>
                </c:pt>
                <c:pt idx="523">
                  <c:v>3903.4756</c:v>
                </c:pt>
                <c:pt idx="524">
                  <c:v>3910.3722</c:v>
                </c:pt>
                <c:pt idx="525">
                  <c:v>3917.2688</c:v>
                </c:pt>
                <c:pt idx="526">
                  <c:v>3924.1654</c:v>
                </c:pt>
                <c:pt idx="527">
                  <c:v>3931.061999999999</c:v>
                </c:pt>
                <c:pt idx="528">
                  <c:v>3937.958599999999</c:v>
                </c:pt>
                <c:pt idx="529">
                  <c:v>3944.8552</c:v>
                </c:pt>
                <c:pt idx="530">
                  <c:v>3951.7518</c:v>
                </c:pt>
                <c:pt idx="531">
                  <c:v>3958.6484</c:v>
                </c:pt>
                <c:pt idx="532">
                  <c:v>3965.545</c:v>
                </c:pt>
                <c:pt idx="533">
                  <c:v>3972.4416</c:v>
                </c:pt>
                <c:pt idx="534">
                  <c:v>3979.3382</c:v>
                </c:pt>
                <c:pt idx="535">
                  <c:v>3986.2348</c:v>
                </c:pt>
                <c:pt idx="536">
                  <c:v>3993.1314</c:v>
                </c:pt>
                <c:pt idx="537">
                  <c:v>4000.028</c:v>
                </c:pt>
                <c:pt idx="538">
                  <c:v>4006.9246</c:v>
                </c:pt>
                <c:pt idx="539">
                  <c:v>4013.8212</c:v>
                </c:pt>
                <c:pt idx="540">
                  <c:v>4020.717799999999</c:v>
                </c:pt>
                <c:pt idx="541">
                  <c:v>4027.614399999999</c:v>
                </c:pt>
                <c:pt idx="542">
                  <c:v>4034.511</c:v>
                </c:pt>
                <c:pt idx="543">
                  <c:v>4041.4076</c:v>
                </c:pt>
                <c:pt idx="544">
                  <c:v>4048.3042</c:v>
                </c:pt>
                <c:pt idx="545">
                  <c:v>4055.2008</c:v>
                </c:pt>
                <c:pt idx="546">
                  <c:v>4062.0974</c:v>
                </c:pt>
                <c:pt idx="547">
                  <c:v>4068.994</c:v>
                </c:pt>
                <c:pt idx="548">
                  <c:v>4075.8906</c:v>
                </c:pt>
                <c:pt idx="549">
                  <c:v>4082.7872</c:v>
                </c:pt>
                <c:pt idx="550">
                  <c:v>4089.6838</c:v>
                </c:pt>
                <c:pt idx="551">
                  <c:v>4096.5804</c:v>
                </c:pt>
                <c:pt idx="552">
                  <c:v>4103.477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D6C-774E-87DD-F83F35947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9065672"/>
        <c:axId val="-2064539096"/>
      </c:scatterChart>
      <c:valAx>
        <c:axId val="-2139065672"/>
        <c:scaling>
          <c:orientation val="minMax"/>
          <c:min val="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4539096"/>
        <c:crossesAt val="-100.0"/>
        <c:crossBetween val="midCat"/>
      </c:valAx>
      <c:valAx>
        <c:axId val="-2064539096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90656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Totuskey</a:t>
            </a:r>
            <a:r>
              <a:rPr lang="en-US" sz="1800" baseline="0"/>
              <a:t> Creek</a:t>
            </a:r>
            <a:endParaRPr lang="en-US" sz="1800"/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'Totuskey Creek'!$G$2:$G$554</c:f>
              <c:numCache>
                <c:formatCode>0</c:formatCode>
                <c:ptCount val="553"/>
                <c:pt idx="0">
                  <c:v>1.9</c:v>
                </c:pt>
                <c:pt idx="1">
                  <c:v>4.6</c:v>
                </c:pt>
                <c:pt idx="2">
                  <c:v>0.9</c:v>
                </c:pt>
                <c:pt idx="3">
                  <c:v>0.5</c:v>
                </c:pt>
                <c:pt idx="4">
                  <c:v>0.8</c:v>
                </c:pt>
                <c:pt idx="5">
                  <c:v>0.6</c:v>
                </c:pt>
                <c:pt idx="6">
                  <c:v>2.0</c:v>
                </c:pt>
                <c:pt idx="7">
                  <c:v>1.6</c:v>
                </c:pt>
                <c:pt idx="8">
                  <c:v>-3.5</c:v>
                </c:pt>
                <c:pt idx="9">
                  <c:v>-3.1</c:v>
                </c:pt>
                <c:pt idx="10">
                  <c:v>-3.1</c:v>
                </c:pt>
                <c:pt idx="11">
                  <c:v>-2.7</c:v>
                </c:pt>
                <c:pt idx="12">
                  <c:v>-3.3</c:v>
                </c:pt>
                <c:pt idx="13">
                  <c:v>5.5</c:v>
                </c:pt>
                <c:pt idx="14">
                  <c:v>-0.6</c:v>
                </c:pt>
                <c:pt idx="15">
                  <c:v>-0.5</c:v>
                </c:pt>
                <c:pt idx="16">
                  <c:v>-0.7</c:v>
                </c:pt>
                <c:pt idx="17">
                  <c:v>-0.6</c:v>
                </c:pt>
                <c:pt idx="18">
                  <c:v>3.5</c:v>
                </c:pt>
                <c:pt idx="19">
                  <c:v>-2.6</c:v>
                </c:pt>
                <c:pt idx="20">
                  <c:v>-2.6</c:v>
                </c:pt>
                <c:pt idx="21">
                  <c:v>-2.8</c:v>
                </c:pt>
                <c:pt idx="22">
                  <c:v>-2.6</c:v>
                </c:pt>
                <c:pt idx="23">
                  <c:v>-3.5</c:v>
                </c:pt>
                <c:pt idx="24">
                  <c:v>-1.1</c:v>
                </c:pt>
                <c:pt idx="25">
                  <c:v>0.3</c:v>
                </c:pt>
                <c:pt idx="26">
                  <c:v>-3.2</c:v>
                </c:pt>
                <c:pt idx="27">
                  <c:v>-4.9</c:v>
                </c:pt>
                <c:pt idx="28">
                  <c:v>-5.4</c:v>
                </c:pt>
                <c:pt idx="29">
                  <c:v>-5.1</c:v>
                </c:pt>
                <c:pt idx="30">
                  <c:v>-4.8</c:v>
                </c:pt>
                <c:pt idx="31">
                  <c:v>-5.2</c:v>
                </c:pt>
                <c:pt idx="32">
                  <c:v>-5.2</c:v>
                </c:pt>
                <c:pt idx="33">
                  <c:v>-5.4</c:v>
                </c:pt>
                <c:pt idx="34">
                  <c:v>-5.7</c:v>
                </c:pt>
                <c:pt idx="35">
                  <c:v>-5.7</c:v>
                </c:pt>
                <c:pt idx="36">
                  <c:v>-6.0</c:v>
                </c:pt>
                <c:pt idx="37">
                  <c:v>-6.1</c:v>
                </c:pt>
                <c:pt idx="38">
                  <c:v>-6.0</c:v>
                </c:pt>
                <c:pt idx="39">
                  <c:v>-5.9</c:v>
                </c:pt>
                <c:pt idx="40">
                  <c:v>-5.9</c:v>
                </c:pt>
                <c:pt idx="41">
                  <c:v>-6.1</c:v>
                </c:pt>
                <c:pt idx="42">
                  <c:v>-6.0</c:v>
                </c:pt>
                <c:pt idx="43">
                  <c:v>-5.5</c:v>
                </c:pt>
                <c:pt idx="44">
                  <c:v>-6.2</c:v>
                </c:pt>
                <c:pt idx="45">
                  <c:v>-5.9</c:v>
                </c:pt>
                <c:pt idx="46">
                  <c:v>-6.1</c:v>
                </c:pt>
                <c:pt idx="47">
                  <c:v>-6.0</c:v>
                </c:pt>
                <c:pt idx="48">
                  <c:v>-5.2</c:v>
                </c:pt>
                <c:pt idx="49">
                  <c:v>-5.2</c:v>
                </c:pt>
                <c:pt idx="50">
                  <c:v>-5.0</c:v>
                </c:pt>
                <c:pt idx="51">
                  <c:v>-5.2</c:v>
                </c:pt>
                <c:pt idx="52">
                  <c:v>-5.4</c:v>
                </c:pt>
                <c:pt idx="53">
                  <c:v>-4.4</c:v>
                </c:pt>
                <c:pt idx="54">
                  <c:v>-4.4</c:v>
                </c:pt>
                <c:pt idx="55">
                  <c:v>-5.1</c:v>
                </c:pt>
                <c:pt idx="56">
                  <c:v>-5.1</c:v>
                </c:pt>
                <c:pt idx="57">
                  <c:v>-5.4</c:v>
                </c:pt>
                <c:pt idx="58">
                  <c:v>-4.8</c:v>
                </c:pt>
                <c:pt idx="59">
                  <c:v>-5.3</c:v>
                </c:pt>
                <c:pt idx="60">
                  <c:v>-5.4</c:v>
                </c:pt>
                <c:pt idx="61">
                  <c:v>-5.9</c:v>
                </c:pt>
                <c:pt idx="62">
                  <c:v>-6.1</c:v>
                </c:pt>
                <c:pt idx="63">
                  <c:v>-5.8</c:v>
                </c:pt>
                <c:pt idx="64">
                  <c:v>-6.0</c:v>
                </c:pt>
                <c:pt idx="65">
                  <c:v>-6.4</c:v>
                </c:pt>
                <c:pt idx="66">
                  <c:v>-6.7</c:v>
                </c:pt>
                <c:pt idx="67">
                  <c:v>-6.9</c:v>
                </c:pt>
                <c:pt idx="68">
                  <c:v>-6.5</c:v>
                </c:pt>
                <c:pt idx="69">
                  <c:v>-6.8</c:v>
                </c:pt>
                <c:pt idx="70">
                  <c:v>-7.0</c:v>
                </c:pt>
                <c:pt idx="71">
                  <c:v>-7.0</c:v>
                </c:pt>
                <c:pt idx="72">
                  <c:v>-7.0</c:v>
                </c:pt>
                <c:pt idx="73">
                  <c:v>-6.2</c:v>
                </c:pt>
                <c:pt idx="74">
                  <c:v>-6.3</c:v>
                </c:pt>
                <c:pt idx="75">
                  <c:v>-6.2</c:v>
                </c:pt>
                <c:pt idx="76">
                  <c:v>-6.4</c:v>
                </c:pt>
                <c:pt idx="77">
                  <c:v>-6.6</c:v>
                </c:pt>
                <c:pt idx="78">
                  <c:v>-6.0</c:v>
                </c:pt>
                <c:pt idx="79">
                  <c:v>-6.5</c:v>
                </c:pt>
                <c:pt idx="80">
                  <c:v>-7.0</c:v>
                </c:pt>
                <c:pt idx="81">
                  <c:v>-7.1</c:v>
                </c:pt>
                <c:pt idx="82">
                  <c:v>-6.6</c:v>
                </c:pt>
                <c:pt idx="83">
                  <c:v>-4.2</c:v>
                </c:pt>
                <c:pt idx="84">
                  <c:v>-5.1</c:v>
                </c:pt>
                <c:pt idx="86">
                  <c:v>-5.6</c:v>
                </c:pt>
                <c:pt idx="87">
                  <c:v>-5.7</c:v>
                </c:pt>
                <c:pt idx="88">
                  <c:v>-5.6</c:v>
                </c:pt>
                <c:pt idx="89">
                  <c:v>-6.0</c:v>
                </c:pt>
                <c:pt idx="90">
                  <c:v>-5.7</c:v>
                </c:pt>
                <c:pt idx="91">
                  <c:v>-5.6</c:v>
                </c:pt>
                <c:pt idx="92">
                  <c:v>-5.8</c:v>
                </c:pt>
                <c:pt idx="93">
                  <c:v>-5.4</c:v>
                </c:pt>
                <c:pt idx="94">
                  <c:v>-5.5</c:v>
                </c:pt>
                <c:pt idx="95">
                  <c:v>-5.4</c:v>
                </c:pt>
                <c:pt idx="96">
                  <c:v>-5.4</c:v>
                </c:pt>
                <c:pt idx="97">
                  <c:v>-5.1</c:v>
                </c:pt>
                <c:pt idx="98">
                  <c:v>-5.9</c:v>
                </c:pt>
                <c:pt idx="99">
                  <c:v>-6.0</c:v>
                </c:pt>
                <c:pt idx="100">
                  <c:v>-6.4</c:v>
                </c:pt>
                <c:pt idx="101">
                  <c:v>-6.2</c:v>
                </c:pt>
                <c:pt idx="102">
                  <c:v>-6.2</c:v>
                </c:pt>
                <c:pt idx="103">
                  <c:v>-5.5</c:v>
                </c:pt>
                <c:pt idx="104">
                  <c:v>-5.5</c:v>
                </c:pt>
                <c:pt idx="105">
                  <c:v>-5.8</c:v>
                </c:pt>
                <c:pt idx="106">
                  <c:v>-6.0</c:v>
                </c:pt>
                <c:pt idx="107">
                  <c:v>-6.1</c:v>
                </c:pt>
                <c:pt idx="108">
                  <c:v>-5.7</c:v>
                </c:pt>
                <c:pt idx="109">
                  <c:v>-5.9</c:v>
                </c:pt>
                <c:pt idx="110">
                  <c:v>-6.0</c:v>
                </c:pt>
                <c:pt idx="111">
                  <c:v>-6.0</c:v>
                </c:pt>
                <c:pt idx="112">
                  <c:v>-6.4</c:v>
                </c:pt>
                <c:pt idx="113">
                  <c:v>-5.9</c:v>
                </c:pt>
                <c:pt idx="114">
                  <c:v>-6.0</c:v>
                </c:pt>
                <c:pt idx="115">
                  <c:v>-6.2</c:v>
                </c:pt>
                <c:pt idx="116">
                  <c:v>-6.4</c:v>
                </c:pt>
                <c:pt idx="117">
                  <c:v>-6.2</c:v>
                </c:pt>
                <c:pt idx="118">
                  <c:v>-5.7</c:v>
                </c:pt>
                <c:pt idx="119">
                  <c:v>-5.9</c:v>
                </c:pt>
                <c:pt idx="120">
                  <c:v>-6.3</c:v>
                </c:pt>
                <c:pt idx="121">
                  <c:v>-6.3</c:v>
                </c:pt>
                <c:pt idx="122">
                  <c:v>-6.7</c:v>
                </c:pt>
                <c:pt idx="123">
                  <c:v>-5.8</c:v>
                </c:pt>
                <c:pt idx="124">
                  <c:v>-6.2</c:v>
                </c:pt>
                <c:pt idx="125">
                  <c:v>-6.3</c:v>
                </c:pt>
                <c:pt idx="126">
                  <c:v>-6.6</c:v>
                </c:pt>
                <c:pt idx="127">
                  <c:v>-6.6</c:v>
                </c:pt>
                <c:pt idx="128">
                  <c:v>-6.1</c:v>
                </c:pt>
                <c:pt idx="129">
                  <c:v>-6.4</c:v>
                </c:pt>
                <c:pt idx="130">
                  <c:v>-6.4</c:v>
                </c:pt>
                <c:pt idx="131">
                  <c:v>-6.4</c:v>
                </c:pt>
                <c:pt idx="132">
                  <c:v>-6.5</c:v>
                </c:pt>
                <c:pt idx="133">
                  <c:v>-5.7</c:v>
                </c:pt>
                <c:pt idx="134">
                  <c:v>-5.9</c:v>
                </c:pt>
                <c:pt idx="135">
                  <c:v>-6.2</c:v>
                </c:pt>
                <c:pt idx="136">
                  <c:v>-6.2</c:v>
                </c:pt>
                <c:pt idx="137">
                  <c:v>-6.4</c:v>
                </c:pt>
                <c:pt idx="138">
                  <c:v>-5.6</c:v>
                </c:pt>
                <c:pt idx="139">
                  <c:v>-5.7</c:v>
                </c:pt>
                <c:pt idx="140">
                  <c:v>-5.8</c:v>
                </c:pt>
                <c:pt idx="141">
                  <c:v>-6.0</c:v>
                </c:pt>
                <c:pt idx="142">
                  <c:v>-6.2</c:v>
                </c:pt>
                <c:pt idx="143">
                  <c:v>-5.5</c:v>
                </c:pt>
                <c:pt idx="144">
                  <c:v>-5.6</c:v>
                </c:pt>
                <c:pt idx="145">
                  <c:v>-5.7</c:v>
                </c:pt>
                <c:pt idx="146">
                  <c:v>-5.8</c:v>
                </c:pt>
                <c:pt idx="147">
                  <c:v>-5.8</c:v>
                </c:pt>
                <c:pt idx="148">
                  <c:v>-4.6</c:v>
                </c:pt>
                <c:pt idx="149">
                  <c:v>-5.0</c:v>
                </c:pt>
                <c:pt idx="150">
                  <c:v>-5.2</c:v>
                </c:pt>
                <c:pt idx="151">
                  <c:v>-5.3</c:v>
                </c:pt>
                <c:pt idx="152">
                  <c:v>-5.4</c:v>
                </c:pt>
                <c:pt idx="153">
                  <c:v>-4.6</c:v>
                </c:pt>
                <c:pt idx="154">
                  <c:v>-5.0</c:v>
                </c:pt>
                <c:pt idx="155">
                  <c:v>-5.2</c:v>
                </c:pt>
                <c:pt idx="156">
                  <c:v>-5.2</c:v>
                </c:pt>
                <c:pt idx="157">
                  <c:v>-5.3</c:v>
                </c:pt>
                <c:pt idx="158">
                  <c:v>-5.5</c:v>
                </c:pt>
                <c:pt idx="159">
                  <c:v>-4.5</c:v>
                </c:pt>
                <c:pt idx="160">
                  <c:v>-5.0</c:v>
                </c:pt>
                <c:pt idx="161">
                  <c:v>-5.1</c:v>
                </c:pt>
                <c:pt idx="162">
                  <c:v>-5.1</c:v>
                </c:pt>
                <c:pt idx="163">
                  <c:v>-5.2</c:v>
                </c:pt>
                <c:pt idx="164">
                  <c:v>-4.6</c:v>
                </c:pt>
                <c:pt idx="166">
                  <c:v>-5.6</c:v>
                </c:pt>
                <c:pt idx="167">
                  <c:v>-5.7</c:v>
                </c:pt>
                <c:pt idx="168">
                  <c:v>-5.2</c:v>
                </c:pt>
                <c:pt idx="169">
                  <c:v>-4.9</c:v>
                </c:pt>
                <c:pt idx="170">
                  <c:v>-4.6</c:v>
                </c:pt>
                <c:pt idx="171">
                  <c:v>-4.6</c:v>
                </c:pt>
                <c:pt idx="172">
                  <c:v>-3.2</c:v>
                </c:pt>
                <c:pt idx="173">
                  <c:v>-3.7</c:v>
                </c:pt>
                <c:pt idx="174">
                  <c:v>-3.1</c:v>
                </c:pt>
                <c:pt idx="175">
                  <c:v>-3.7</c:v>
                </c:pt>
                <c:pt idx="176">
                  <c:v>-3.8</c:v>
                </c:pt>
                <c:pt idx="177">
                  <c:v>-3.5</c:v>
                </c:pt>
                <c:pt idx="178">
                  <c:v>-3.4</c:v>
                </c:pt>
                <c:pt idx="179">
                  <c:v>-3.2</c:v>
                </c:pt>
                <c:pt idx="180">
                  <c:v>-3.8</c:v>
                </c:pt>
                <c:pt idx="181">
                  <c:v>-3.2</c:v>
                </c:pt>
                <c:pt idx="182">
                  <c:v>-2.8</c:v>
                </c:pt>
                <c:pt idx="183">
                  <c:v>-2.1</c:v>
                </c:pt>
                <c:pt idx="184">
                  <c:v>-2.6</c:v>
                </c:pt>
                <c:pt idx="185">
                  <c:v>-2.5</c:v>
                </c:pt>
                <c:pt idx="186">
                  <c:v>-1.6</c:v>
                </c:pt>
                <c:pt idx="187">
                  <c:v>-1.8</c:v>
                </c:pt>
                <c:pt idx="188">
                  <c:v>-2.1</c:v>
                </c:pt>
                <c:pt idx="189">
                  <c:v>-2.9</c:v>
                </c:pt>
                <c:pt idx="190">
                  <c:v>-2.5</c:v>
                </c:pt>
                <c:pt idx="191">
                  <c:v>-2.5</c:v>
                </c:pt>
                <c:pt idx="192">
                  <c:v>-1.7</c:v>
                </c:pt>
                <c:pt idx="193">
                  <c:v>-0.3</c:v>
                </c:pt>
                <c:pt idx="194">
                  <c:v>-4.7</c:v>
                </c:pt>
                <c:pt idx="195">
                  <c:v>-2.6</c:v>
                </c:pt>
                <c:pt idx="196">
                  <c:v>1.9</c:v>
                </c:pt>
                <c:pt idx="197">
                  <c:v>-0.4</c:v>
                </c:pt>
                <c:pt idx="198">
                  <c:v>6.4</c:v>
                </c:pt>
                <c:pt idx="199">
                  <c:v>5.9</c:v>
                </c:pt>
                <c:pt idx="200">
                  <c:v>1.6</c:v>
                </c:pt>
                <c:pt idx="201">
                  <c:v>3.1</c:v>
                </c:pt>
                <c:pt idx="202">
                  <c:v>-2.9</c:v>
                </c:pt>
                <c:pt idx="203">
                  <c:v>-3.5</c:v>
                </c:pt>
                <c:pt idx="204">
                  <c:v>1.2</c:v>
                </c:pt>
                <c:pt idx="205">
                  <c:v>3.6</c:v>
                </c:pt>
                <c:pt idx="206">
                  <c:v>0.6</c:v>
                </c:pt>
                <c:pt idx="207">
                  <c:v>1.4</c:v>
                </c:pt>
                <c:pt idx="208">
                  <c:v>1.7</c:v>
                </c:pt>
                <c:pt idx="209">
                  <c:v>6.1</c:v>
                </c:pt>
                <c:pt idx="210">
                  <c:v>8.6</c:v>
                </c:pt>
                <c:pt idx="211">
                  <c:v>12.4</c:v>
                </c:pt>
                <c:pt idx="212">
                  <c:v>5.5</c:v>
                </c:pt>
                <c:pt idx="213">
                  <c:v>10.9</c:v>
                </c:pt>
                <c:pt idx="214">
                  <c:v>4.6</c:v>
                </c:pt>
                <c:pt idx="215">
                  <c:v>0.4</c:v>
                </c:pt>
                <c:pt idx="216">
                  <c:v>-1.7</c:v>
                </c:pt>
                <c:pt idx="217">
                  <c:v>-1.3</c:v>
                </c:pt>
                <c:pt idx="218">
                  <c:v>-2.4</c:v>
                </c:pt>
                <c:pt idx="219">
                  <c:v>-1.0</c:v>
                </c:pt>
                <c:pt idx="220">
                  <c:v>-0.9</c:v>
                </c:pt>
                <c:pt idx="221">
                  <c:v>4.0</c:v>
                </c:pt>
                <c:pt idx="222">
                  <c:v>0.6</c:v>
                </c:pt>
                <c:pt idx="223">
                  <c:v>0.4</c:v>
                </c:pt>
                <c:pt idx="224">
                  <c:v>0.5</c:v>
                </c:pt>
                <c:pt idx="225">
                  <c:v>1.5</c:v>
                </c:pt>
                <c:pt idx="226">
                  <c:v>3.8</c:v>
                </c:pt>
                <c:pt idx="227">
                  <c:v>12.2</c:v>
                </c:pt>
                <c:pt idx="228">
                  <c:v>13.1</c:v>
                </c:pt>
                <c:pt idx="229">
                  <c:v>27.9</c:v>
                </c:pt>
                <c:pt idx="230">
                  <c:v>1.0</c:v>
                </c:pt>
                <c:pt idx="231">
                  <c:v>0.0</c:v>
                </c:pt>
                <c:pt idx="232">
                  <c:v>2.1</c:v>
                </c:pt>
                <c:pt idx="233">
                  <c:v>-0.8</c:v>
                </c:pt>
                <c:pt idx="234">
                  <c:v>2.6</c:v>
                </c:pt>
                <c:pt idx="235">
                  <c:v>-0.6</c:v>
                </c:pt>
                <c:pt idx="236">
                  <c:v>-1.3</c:v>
                </c:pt>
                <c:pt idx="237">
                  <c:v>-0.7</c:v>
                </c:pt>
                <c:pt idx="238">
                  <c:v>-1.6</c:v>
                </c:pt>
                <c:pt idx="239">
                  <c:v>-1.7</c:v>
                </c:pt>
                <c:pt idx="240">
                  <c:v>-1.6</c:v>
                </c:pt>
                <c:pt idx="241">
                  <c:v>-1.4</c:v>
                </c:pt>
                <c:pt idx="242">
                  <c:v>-1.8</c:v>
                </c:pt>
                <c:pt idx="243">
                  <c:v>-2.1</c:v>
                </c:pt>
                <c:pt idx="244">
                  <c:v>-1.5</c:v>
                </c:pt>
                <c:pt idx="245">
                  <c:v>-3.1</c:v>
                </c:pt>
                <c:pt idx="246">
                  <c:v>-2.0</c:v>
                </c:pt>
                <c:pt idx="247">
                  <c:v>-2.3</c:v>
                </c:pt>
                <c:pt idx="248">
                  <c:v>-2.4</c:v>
                </c:pt>
                <c:pt idx="249">
                  <c:v>-3.2</c:v>
                </c:pt>
                <c:pt idx="250">
                  <c:v>-2.8</c:v>
                </c:pt>
                <c:pt idx="251">
                  <c:v>-1.8</c:v>
                </c:pt>
                <c:pt idx="252">
                  <c:v>-1.8</c:v>
                </c:pt>
                <c:pt idx="253">
                  <c:v>-1.9</c:v>
                </c:pt>
                <c:pt idx="254">
                  <c:v>-1.8</c:v>
                </c:pt>
                <c:pt idx="255">
                  <c:v>-2.3</c:v>
                </c:pt>
                <c:pt idx="257">
                  <c:v>-4.9</c:v>
                </c:pt>
                <c:pt idx="258">
                  <c:v>-4.2</c:v>
                </c:pt>
                <c:pt idx="259">
                  <c:v>-1.0</c:v>
                </c:pt>
                <c:pt idx="260">
                  <c:v>-1.7</c:v>
                </c:pt>
                <c:pt idx="261">
                  <c:v>-1.6</c:v>
                </c:pt>
                <c:pt idx="262">
                  <c:v>-0.3</c:v>
                </c:pt>
                <c:pt idx="263">
                  <c:v>-1.6</c:v>
                </c:pt>
                <c:pt idx="264">
                  <c:v>-1.8</c:v>
                </c:pt>
                <c:pt idx="265">
                  <c:v>-0.3</c:v>
                </c:pt>
                <c:pt idx="266">
                  <c:v>0.2</c:v>
                </c:pt>
                <c:pt idx="267">
                  <c:v>-0.7</c:v>
                </c:pt>
                <c:pt idx="268">
                  <c:v>-1.2</c:v>
                </c:pt>
                <c:pt idx="269">
                  <c:v>-3.4</c:v>
                </c:pt>
                <c:pt idx="270">
                  <c:v>-1.5</c:v>
                </c:pt>
                <c:pt idx="271">
                  <c:v>-4.4</c:v>
                </c:pt>
                <c:pt idx="272">
                  <c:v>-5.9</c:v>
                </c:pt>
                <c:pt idx="273">
                  <c:v>-4.9</c:v>
                </c:pt>
                <c:pt idx="274">
                  <c:v>-3.9</c:v>
                </c:pt>
                <c:pt idx="275">
                  <c:v>-2.0</c:v>
                </c:pt>
                <c:pt idx="276">
                  <c:v>-4.7</c:v>
                </c:pt>
                <c:pt idx="277">
                  <c:v>-2.9</c:v>
                </c:pt>
                <c:pt idx="278">
                  <c:v>-2.7</c:v>
                </c:pt>
                <c:pt idx="279">
                  <c:v>-4.5</c:v>
                </c:pt>
                <c:pt idx="280">
                  <c:v>-4.9</c:v>
                </c:pt>
                <c:pt idx="281">
                  <c:v>-4.4</c:v>
                </c:pt>
                <c:pt idx="282">
                  <c:v>-4.7</c:v>
                </c:pt>
                <c:pt idx="283">
                  <c:v>-3.4</c:v>
                </c:pt>
                <c:pt idx="284">
                  <c:v>-3.5</c:v>
                </c:pt>
                <c:pt idx="285">
                  <c:v>-2.1</c:v>
                </c:pt>
                <c:pt idx="286">
                  <c:v>-2.5</c:v>
                </c:pt>
                <c:pt idx="287">
                  <c:v>-0.3</c:v>
                </c:pt>
                <c:pt idx="288">
                  <c:v>-1.8</c:v>
                </c:pt>
                <c:pt idx="289">
                  <c:v>-3.8</c:v>
                </c:pt>
                <c:pt idx="290">
                  <c:v>-1.8</c:v>
                </c:pt>
                <c:pt idx="291">
                  <c:v>-3.2</c:v>
                </c:pt>
                <c:pt idx="292">
                  <c:v>-2.5</c:v>
                </c:pt>
                <c:pt idx="293">
                  <c:v>-2.5</c:v>
                </c:pt>
                <c:pt idx="294">
                  <c:v>-1.9</c:v>
                </c:pt>
                <c:pt idx="295">
                  <c:v>-1.2</c:v>
                </c:pt>
                <c:pt idx="296">
                  <c:v>-2.4</c:v>
                </c:pt>
                <c:pt idx="297">
                  <c:v>-1.1</c:v>
                </c:pt>
                <c:pt idx="298">
                  <c:v>-1.3</c:v>
                </c:pt>
                <c:pt idx="299">
                  <c:v>-0.2</c:v>
                </c:pt>
                <c:pt idx="300">
                  <c:v>0.1</c:v>
                </c:pt>
                <c:pt idx="301">
                  <c:v>0.2</c:v>
                </c:pt>
                <c:pt idx="302">
                  <c:v>-2.0</c:v>
                </c:pt>
                <c:pt idx="303">
                  <c:v>1.4</c:v>
                </c:pt>
                <c:pt idx="304">
                  <c:v>1.0</c:v>
                </c:pt>
                <c:pt idx="305">
                  <c:v>1.2</c:v>
                </c:pt>
                <c:pt idx="306">
                  <c:v>1.6</c:v>
                </c:pt>
                <c:pt idx="307">
                  <c:v>0.9</c:v>
                </c:pt>
                <c:pt idx="308">
                  <c:v>-1.9</c:v>
                </c:pt>
                <c:pt idx="309">
                  <c:v>-4.5</c:v>
                </c:pt>
                <c:pt idx="310">
                  <c:v>-0.5</c:v>
                </c:pt>
                <c:pt idx="311">
                  <c:v>1.4</c:v>
                </c:pt>
                <c:pt idx="312">
                  <c:v>0.9</c:v>
                </c:pt>
                <c:pt idx="313">
                  <c:v>-0.1</c:v>
                </c:pt>
                <c:pt idx="314">
                  <c:v>-1.5</c:v>
                </c:pt>
                <c:pt idx="315">
                  <c:v>-0.5</c:v>
                </c:pt>
                <c:pt idx="316">
                  <c:v>2.0</c:v>
                </c:pt>
                <c:pt idx="317">
                  <c:v>1.4</c:v>
                </c:pt>
                <c:pt idx="318">
                  <c:v>0.7</c:v>
                </c:pt>
                <c:pt idx="319">
                  <c:v>0.9</c:v>
                </c:pt>
                <c:pt idx="320">
                  <c:v>1.1</c:v>
                </c:pt>
                <c:pt idx="321">
                  <c:v>0.7</c:v>
                </c:pt>
                <c:pt idx="322">
                  <c:v>4.5</c:v>
                </c:pt>
                <c:pt idx="323">
                  <c:v>0.3</c:v>
                </c:pt>
                <c:pt idx="324">
                  <c:v>0.6</c:v>
                </c:pt>
                <c:pt idx="325">
                  <c:v>0.4</c:v>
                </c:pt>
                <c:pt idx="326">
                  <c:v>1.4</c:v>
                </c:pt>
                <c:pt idx="327">
                  <c:v>-3.3</c:v>
                </c:pt>
                <c:pt idx="328">
                  <c:v>-0.2</c:v>
                </c:pt>
                <c:pt idx="329">
                  <c:v>0.2</c:v>
                </c:pt>
                <c:pt idx="330">
                  <c:v>-0.6</c:v>
                </c:pt>
                <c:pt idx="331">
                  <c:v>-1.8</c:v>
                </c:pt>
                <c:pt idx="332">
                  <c:v>1.2</c:v>
                </c:pt>
                <c:pt idx="333">
                  <c:v>0.7</c:v>
                </c:pt>
                <c:pt idx="334">
                  <c:v>0.8</c:v>
                </c:pt>
                <c:pt idx="335">
                  <c:v>-0.4</c:v>
                </c:pt>
                <c:pt idx="336">
                  <c:v>-3.6</c:v>
                </c:pt>
                <c:pt idx="337">
                  <c:v>-2.8</c:v>
                </c:pt>
                <c:pt idx="338">
                  <c:v>-2.1</c:v>
                </c:pt>
                <c:pt idx="339">
                  <c:v>-1.2</c:v>
                </c:pt>
                <c:pt idx="340">
                  <c:v>-3.3</c:v>
                </c:pt>
                <c:pt idx="341">
                  <c:v>-2.1</c:v>
                </c:pt>
                <c:pt idx="342">
                  <c:v>-4.4</c:v>
                </c:pt>
                <c:pt idx="343">
                  <c:v>-0.1</c:v>
                </c:pt>
                <c:pt idx="344">
                  <c:v>-1.2</c:v>
                </c:pt>
                <c:pt idx="345">
                  <c:v>-2.7</c:v>
                </c:pt>
                <c:pt idx="346">
                  <c:v>-2.3</c:v>
                </c:pt>
                <c:pt idx="347">
                  <c:v>-3.3</c:v>
                </c:pt>
                <c:pt idx="348">
                  <c:v>-3.9</c:v>
                </c:pt>
                <c:pt idx="349">
                  <c:v>-3.0</c:v>
                </c:pt>
                <c:pt idx="350">
                  <c:v>-0.6</c:v>
                </c:pt>
                <c:pt idx="351">
                  <c:v>-1.7</c:v>
                </c:pt>
                <c:pt idx="352">
                  <c:v>-1.8</c:v>
                </c:pt>
                <c:pt idx="353">
                  <c:v>1.8</c:v>
                </c:pt>
                <c:pt idx="354">
                  <c:v>6.3</c:v>
                </c:pt>
                <c:pt idx="356">
                  <c:v>-0.5</c:v>
                </c:pt>
                <c:pt idx="357">
                  <c:v>1.6</c:v>
                </c:pt>
                <c:pt idx="358">
                  <c:v>1.4</c:v>
                </c:pt>
                <c:pt idx="359">
                  <c:v>2.0</c:v>
                </c:pt>
                <c:pt idx="360">
                  <c:v>0.9</c:v>
                </c:pt>
                <c:pt idx="361">
                  <c:v>1.3</c:v>
                </c:pt>
                <c:pt idx="362">
                  <c:v>1.4</c:v>
                </c:pt>
                <c:pt idx="363">
                  <c:v>1.7</c:v>
                </c:pt>
                <c:pt idx="364">
                  <c:v>2.3</c:v>
                </c:pt>
                <c:pt idx="365">
                  <c:v>0.6</c:v>
                </c:pt>
                <c:pt idx="366">
                  <c:v>1.6</c:v>
                </c:pt>
                <c:pt idx="367">
                  <c:v>-1.0</c:v>
                </c:pt>
                <c:pt idx="368">
                  <c:v>-0.7</c:v>
                </c:pt>
                <c:pt idx="369">
                  <c:v>2.0</c:v>
                </c:pt>
                <c:pt idx="370">
                  <c:v>1.3</c:v>
                </c:pt>
                <c:pt idx="371">
                  <c:v>1.8</c:v>
                </c:pt>
                <c:pt idx="372">
                  <c:v>1.1</c:v>
                </c:pt>
                <c:pt idx="373">
                  <c:v>-1.1</c:v>
                </c:pt>
                <c:pt idx="374">
                  <c:v>-0.4</c:v>
                </c:pt>
                <c:pt idx="375">
                  <c:v>-1.1</c:v>
                </c:pt>
                <c:pt idx="376">
                  <c:v>3.6</c:v>
                </c:pt>
                <c:pt idx="377">
                  <c:v>-1.5</c:v>
                </c:pt>
                <c:pt idx="378">
                  <c:v>-2.1</c:v>
                </c:pt>
                <c:pt idx="379">
                  <c:v>-1.7</c:v>
                </c:pt>
                <c:pt idx="380">
                  <c:v>-0.6</c:v>
                </c:pt>
                <c:pt idx="381">
                  <c:v>2.3</c:v>
                </c:pt>
                <c:pt idx="382">
                  <c:v>1.2</c:v>
                </c:pt>
                <c:pt idx="383">
                  <c:v>1.3</c:v>
                </c:pt>
                <c:pt idx="384">
                  <c:v>-2.1</c:v>
                </c:pt>
                <c:pt idx="385">
                  <c:v>1.9</c:v>
                </c:pt>
                <c:pt idx="386">
                  <c:v>6.2</c:v>
                </c:pt>
                <c:pt idx="387">
                  <c:v>6.1</c:v>
                </c:pt>
                <c:pt idx="388">
                  <c:v>-2.0</c:v>
                </c:pt>
                <c:pt idx="389">
                  <c:v>-1.9</c:v>
                </c:pt>
                <c:pt idx="390">
                  <c:v>3.1</c:v>
                </c:pt>
                <c:pt idx="391">
                  <c:v>4.0</c:v>
                </c:pt>
                <c:pt idx="392">
                  <c:v>4.5</c:v>
                </c:pt>
                <c:pt idx="393">
                  <c:v>0.1</c:v>
                </c:pt>
                <c:pt idx="394">
                  <c:v>-3.2</c:v>
                </c:pt>
                <c:pt idx="395">
                  <c:v>0.5</c:v>
                </c:pt>
                <c:pt idx="396">
                  <c:v>1.0</c:v>
                </c:pt>
                <c:pt idx="397">
                  <c:v>3.2</c:v>
                </c:pt>
                <c:pt idx="398">
                  <c:v>1.5</c:v>
                </c:pt>
                <c:pt idx="399">
                  <c:v>2.1</c:v>
                </c:pt>
                <c:pt idx="400">
                  <c:v>0.5</c:v>
                </c:pt>
                <c:pt idx="401">
                  <c:v>3.4</c:v>
                </c:pt>
                <c:pt idx="402">
                  <c:v>5.4</c:v>
                </c:pt>
                <c:pt idx="403">
                  <c:v>-1.4</c:v>
                </c:pt>
                <c:pt idx="404">
                  <c:v>0.3</c:v>
                </c:pt>
                <c:pt idx="405">
                  <c:v>4.2</c:v>
                </c:pt>
                <c:pt idx="406">
                  <c:v>1.8</c:v>
                </c:pt>
                <c:pt idx="407">
                  <c:v>3.7</c:v>
                </c:pt>
                <c:pt idx="408">
                  <c:v>3.2</c:v>
                </c:pt>
                <c:pt idx="409">
                  <c:v>2.5</c:v>
                </c:pt>
                <c:pt idx="410">
                  <c:v>-0.1</c:v>
                </c:pt>
                <c:pt idx="411">
                  <c:v>2.4</c:v>
                </c:pt>
                <c:pt idx="412">
                  <c:v>3.6</c:v>
                </c:pt>
                <c:pt idx="413">
                  <c:v>2.9</c:v>
                </c:pt>
                <c:pt idx="414">
                  <c:v>3.7</c:v>
                </c:pt>
                <c:pt idx="415">
                  <c:v>4.1</c:v>
                </c:pt>
                <c:pt idx="416">
                  <c:v>3.9</c:v>
                </c:pt>
                <c:pt idx="417">
                  <c:v>2.9</c:v>
                </c:pt>
                <c:pt idx="418">
                  <c:v>4.7</c:v>
                </c:pt>
                <c:pt idx="419">
                  <c:v>1.9</c:v>
                </c:pt>
                <c:pt idx="420">
                  <c:v>0.6</c:v>
                </c:pt>
                <c:pt idx="421">
                  <c:v>-0.8</c:v>
                </c:pt>
                <c:pt idx="422">
                  <c:v>-0.4</c:v>
                </c:pt>
                <c:pt idx="423">
                  <c:v>-1.4</c:v>
                </c:pt>
                <c:pt idx="424">
                  <c:v>0.7</c:v>
                </c:pt>
                <c:pt idx="425">
                  <c:v>-1.3</c:v>
                </c:pt>
                <c:pt idx="426">
                  <c:v>3.2</c:v>
                </c:pt>
                <c:pt idx="427">
                  <c:v>3.3</c:v>
                </c:pt>
                <c:pt idx="428">
                  <c:v>5.1</c:v>
                </c:pt>
                <c:pt idx="429">
                  <c:v>5.2</c:v>
                </c:pt>
                <c:pt idx="430">
                  <c:v>5.0</c:v>
                </c:pt>
                <c:pt idx="431">
                  <c:v>5.4</c:v>
                </c:pt>
                <c:pt idx="432">
                  <c:v>5.5</c:v>
                </c:pt>
                <c:pt idx="433">
                  <c:v>5.3</c:v>
                </c:pt>
                <c:pt idx="434">
                  <c:v>3.0</c:v>
                </c:pt>
                <c:pt idx="435">
                  <c:v>1.0</c:v>
                </c:pt>
                <c:pt idx="436">
                  <c:v>4.7</c:v>
                </c:pt>
                <c:pt idx="437">
                  <c:v>0.5</c:v>
                </c:pt>
                <c:pt idx="438">
                  <c:v>0.1</c:v>
                </c:pt>
                <c:pt idx="439">
                  <c:v>8.2</c:v>
                </c:pt>
                <c:pt idx="440">
                  <c:v>1.2</c:v>
                </c:pt>
                <c:pt idx="441">
                  <c:v>5.6</c:v>
                </c:pt>
                <c:pt idx="442">
                  <c:v>5.9</c:v>
                </c:pt>
                <c:pt idx="443">
                  <c:v>4.2</c:v>
                </c:pt>
                <c:pt idx="444">
                  <c:v>5.7</c:v>
                </c:pt>
                <c:pt idx="445">
                  <c:v>5.0</c:v>
                </c:pt>
                <c:pt idx="446">
                  <c:v>4.8</c:v>
                </c:pt>
                <c:pt idx="447">
                  <c:v>3.4</c:v>
                </c:pt>
                <c:pt idx="448">
                  <c:v>6.0</c:v>
                </c:pt>
                <c:pt idx="449">
                  <c:v>4.5</c:v>
                </c:pt>
                <c:pt idx="450">
                  <c:v>4.2</c:v>
                </c:pt>
                <c:pt idx="451">
                  <c:v>4.1</c:v>
                </c:pt>
                <c:pt idx="452">
                  <c:v>11.4</c:v>
                </c:pt>
                <c:pt idx="453">
                  <c:v>4.5</c:v>
                </c:pt>
                <c:pt idx="454">
                  <c:v>4.3</c:v>
                </c:pt>
                <c:pt idx="455">
                  <c:v>3.7</c:v>
                </c:pt>
                <c:pt idx="456">
                  <c:v>4.2</c:v>
                </c:pt>
                <c:pt idx="457">
                  <c:v>1.9</c:v>
                </c:pt>
                <c:pt idx="458">
                  <c:v>4.9</c:v>
                </c:pt>
                <c:pt idx="459">
                  <c:v>5.5</c:v>
                </c:pt>
                <c:pt idx="460">
                  <c:v>3.3</c:v>
                </c:pt>
                <c:pt idx="461">
                  <c:v>4.7</c:v>
                </c:pt>
                <c:pt idx="462">
                  <c:v>4.4</c:v>
                </c:pt>
                <c:pt idx="463">
                  <c:v>5.8</c:v>
                </c:pt>
                <c:pt idx="464">
                  <c:v>-0.2</c:v>
                </c:pt>
                <c:pt idx="465">
                  <c:v>6.0</c:v>
                </c:pt>
                <c:pt idx="466">
                  <c:v>7.7</c:v>
                </c:pt>
                <c:pt idx="467">
                  <c:v>7.7</c:v>
                </c:pt>
                <c:pt idx="468">
                  <c:v>1.8</c:v>
                </c:pt>
                <c:pt idx="469">
                  <c:v>7.7</c:v>
                </c:pt>
                <c:pt idx="470">
                  <c:v>2.3</c:v>
                </c:pt>
                <c:pt idx="471">
                  <c:v>5.4</c:v>
                </c:pt>
                <c:pt idx="472">
                  <c:v>4.3</c:v>
                </c:pt>
                <c:pt idx="473">
                  <c:v>5.3</c:v>
                </c:pt>
                <c:pt idx="474">
                  <c:v>5.0</c:v>
                </c:pt>
                <c:pt idx="475">
                  <c:v>1.3</c:v>
                </c:pt>
                <c:pt idx="476">
                  <c:v>0.4</c:v>
                </c:pt>
                <c:pt idx="477">
                  <c:v>6.2</c:v>
                </c:pt>
                <c:pt idx="478">
                  <c:v>6.6</c:v>
                </c:pt>
                <c:pt idx="479">
                  <c:v>6.4</c:v>
                </c:pt>
                <c:pt idx="480">
                  <c:v>5.9</c:v>
                </c:pt>
                <c:pt idx="481">
                  <c:v>3.5</c:v>
                </c:pt>
                <c:pt idx="482">
                  <c:v>6.4</c:v>
                </c:pt>
                <c:pt idx="483">
                  <c:v>6.5</c:v>
                </c:pt>
                <c:pt idx="484">
                  <c:v>3.8</c:v>
                </c:pt>
                <c:pt idx="485">
                  <c:v>1.8</c:v>
                </c:pt>
                <c:pt idx="486">
                  <c:v>8.7</c:v>
                </c:pt>
                <c:pt idx="487">
                  <c:v>5.3</c:v>
                </c:pt>
                <c:pt idx="488">
                  <c:v>5.5</c:v>
                </c:pt>
                <c:pt idx="489">
                  <c:v>6.3</c:v>
                </c:pt>
                <c:pt idx="490">
                  <c:v>5.6</c:v>
                </c:pt>
                <c:pt idx="491">
                  <c:v>4.8</c:v>
                </c:pt>
                <c:pt idx="492">
                  <c:v>6.8</c:v>
                </c:pt>
                <c:pt idx="493">
                  <c:v>7.9</c:v>
                </c:pt>
                <c:pt idx="494">
                  <c:v>6.5</c:v>
                </c:pt>
                <c:pt idx="495">
                  <c:v>7.1</c:v>
                </c:pt>
                <c:pt idx="496">
                  <c:v>6.0</c:v>
                </c:pt>
                <c:pt idx="497">
                  <c:v>6.7</c:v>
                </c:pt>
                <c:pt idx="498">
                  <c:v>6.4</c:v>
                </c:pt>
                <c:pt idx="499">
                  <c:v>4.8</c:v>
                </c:pt>
                <c:pt idx="500">
                  <c:v>7.8</c:v>
                </c:pt>
                <c:pt idx="501">
                  <c:v>4.9</c:v>
                </c:pt>
                <c:pt idx="502">
                  <c:v>6.6</c:v>
                </c:pt>
                <c:pt idx="503">
                  <c:v>8.0</c:v>
                </c:pt>
                <c:pt idx="504">
                  <c:v>7.3</c:v>
                </c:pt>
                <c:pt idx="505">
                  <c:v>9.3</c:v>
                </c:pt>
                <c:pt idx="506">
                  <c:v>7.4</c:v>
                </c:pt>
                <c:pt idx="507">
                  <c:v>7.5</c:v>
                </c:pt>
                <c:pt idx="508">
                  <c:v>8.1</c:v>
                </c:pt>
                <c:pt idx="509">
                  <c:v>8.0</c:v>
                </c:pt>
                <c:pt idx="510">
                  <c:v>3.5</c:v>
                </c:pt>
                <c:pt idx="511">
                  <c:v>6.6</c:v>
                </c:pt>
                <c:pt idx="512">
                  <c:v>7.6</c:v>
                </c:pt>
                <c:pt idx="513">
                  <c:v>7.4</c:v>
                </c:pt>
                <c:pt idx="514">
                  <c:v>4.1</c:v>
                </c:pt>
                <c:pt idx="515">
                  <c:v>6.1</c:v>
                </c:pt>
                <c:pt idx="516">
                  <c:v>6.9</c:v>
                </c:pt>
                <c:pt idx="517">
                  <c:v>4.5</c:v>
                </c:pt>
                <c:pt idx="518">
                  <c:v>4.2</c:v>
                </c:pt>
                <c:pt idx="519">
                  <c:v>6.2</c:v>
                </c:pt>
                <c:pt idx="520">
                  <c:v>5.8</c:v>
                </c:pt>
                <c:pt idx="521">
                  <c:v>4.9</c:v>
                </c:pt>
                <c:pt idx="522">
                  <c:v>3.0</c:v>
                </c:pt>
                <c:pt idx="523">
                  <c:v>4.4</c:v>
                </c:pt>
                <c:pt idx="524">
                  <c:v>4.3</c:v>
                </c:pt>
                <c:pt idx="525">
                  <c:v>-0.8</c:v>
                </c:pt>
                <c:pt idx="526">
                  <c:v>2.0</c:v>
                </c:pt>
                <c:pt idx="527">
                  <c:v>-0.2</c:v>
                </c:pt>
                <c:pt idx="528">
                  <c:v>1.0</c:v>
                </c:pt>
                <c:pt idx="529">
                  <c:v>2.8</c:v>
                </c:pt>
                <c:pt idx="530">
                  <c:v>4.7</c:v>
                </c:pt>
                <c:pt idx="531">
                  <c:v>2.4</c:v>
                </c:pt>
                <c:pt idx="532">
                  <c:v>1.7</c:v>
                </c:pt>
                <c:pt idx="533">
                  <c:v>1.7</c:v>
                </c:pt>
                <c:pt idx="534">
                  <c:v>-1.9</c:v>
                </c:pt>
                <c:pt idx="535">
                  <c:v>4.2</c:v>
                </c:pt>
                <c:pt idx="536">
                  <c:v>3.2</c:v>
                </c:pt>
                <c:pt idx="537">
                  <c:v>0.0</c:v>
                </c:pt>
                <c:pt idx="538">
                  <c:v>9.6</c:v>
                </c:pt>
                <c:pt idx="539">
                  <c:v>4.0</c:v>
                </c:pt>
                <c:pt idx="540">
                  <c:v>4.6</c:v>
                </c:pt>
                <c:pt idx="541">
                  <c:v>8.8</c:v>
                </c:pt>
                <c:pt idx="542">
                  <c:v>0.5</c:v>
                </c:pt>
                <c:pt idx="543">
                  <c:v>2.9</c:v>
                </c:pt>
                <c:pt idx="544">
                  <c:v>0.9</c:v>
                </c:pt>
                <c:pt idx="545">
                  <c:v>5.6</c:v>
                </c:pt>
                <c:pt idx="546">
                  <c:v>1.8</c:v>
                </c:pt>
                <c:pt idx="547">
                  <c:v>6.6</c:v>
                </c:pt>
                <c:pt idx="548">
                  <c:v>7.4</c:v>
                </c:pt>
                <c:pt idx="549">
                  <c:v>7.3</c:v>
                </c:pt>
                <c:pt idx="550">
                  <c:v>6.0</c:v>
                </c:pt>
                <c:pt idx="551">
                  <c:v>5.7</c:v>
                </c:pt>
                <c:pt idx="552">
                  <c:v>6.2</c:v>
                </c:pt>
              </c:numCache>
            </c:numRef>
          </c:xVal>
          <c:yVal>
            <c:numRef>
              <c:f>'Totuskey Creek'!$E$2:$E$554</c:f>
              <c:numCache>
                <c:formatCode>0</c:formatCode>
                <c:ptCount val="553"/>
                <c:pt idx="0">
                  <c:v>75.86259999999998</c:v>
                </c:pt>
                <c:pt idx="1">
                  <c:v>82.7592</c:v>
                </c:pt>
                <c:pt idx="2">
                  <c:v>89.6558</c:v>
                </c:pt>
                <c:pt idx="3">
                  <c:v>96.55239999999998</c:v>
                </c:pt>
                <c:pt idx="4">
                  <c:v>103.449</c:v>
                </c:pt>
                <c:pt idx="5">
                  <c:v>110.3456</c:v>
                </c:pt>
                <c:pt idx="6">
                  <c:v>117.2422</c:v>
                </c:pt>
                <c:pt idx="7">
                  <c:v>124.1388</c:v>
                </c:pt>
                <c:pt idx="8">
                  <c:v>131.0354</c:v>
                </c:pt>
                <c:pt idx="9">
                  <c:v>137.932</c:v>
                </c:pt>
                <c:pt idx="10">
                  <c:v>144.8286</c:v>
                </c:pt>
                <c:pt idx="11">
                  <c:v>151.7252</c:v>
                </c:pt>
                <c:pt idx="12">
                  <c:v>158.6218</c:v>
                </c:pt>
                <c:pt idx="13">
                  <c:v>165.5184</c:v>
                </c:pt>
                <c:pt idx="14">
                  <c:v>172.415</c:v>
                </c:pt>
                <c:pt idx="15">
                  <c:v>179.3116</c:v>
                </c:pt>
                <c:pt idx="16">
                  <c:v>186.2082</c:v>
                </c:pt>
                <c:pt idx="17">
                  <c:v>193.1048</c:v>
                </c:pt>
                <c:pt idx="18">
                  <c:v>200.0014</c:v>
                </c:pt>
                <c:pt idx="19">
                  <c:v>206.898</c:v>
                </c:pt>
                <c:pt idx="20">
                  <c:v>213.7946</c:v>
                </c:pt>
                <c:pt idx="21">
                  <c:v>220.6912</c:v>
                </c:pt>
                <c:pt idx="22">
                  <c:v>227.5878</c:v>
                </c:pt>
                <c:pt idx="23">
                  <c:v>234.4844</c:v>
                </c:pt>
                <c:pt idx="24">
                  <c:v>241.381</c:v>
                </c:pt>
                <c:pt idx="25">
                  <c:v>248.2776</c:v>
                </c:pt>
                <c:pt idx="26">
                  <c:v>255.1742</c:v>
                </c:pt>
                <c:pt idx="27">
                  <c:v>262.0708</c:v>
                </c:pt>
                <c:pt idx="28">
                  <c:v>268.9674</c:v>
                </c:pt>
                <c:pt idx="29">
                  <c:v>275.864</c:v>
                </c:pt>
                <c:pt idx="30">
                  <c:v>282.7606</c:v>
                </c:pt>
                <c:pt idx="31">
                  <c:v>289.6572</c:v>
                </c:pt>
                <c:pt idx="32">
                  <c:v>296.5538</c:v>
                </c:pt>
                <c:pt idx="33">
                  <c:v>303.4504</c:v>
                </c:pt>
                <c:pt idx="34">
                  <c:v>310.347</c:v>
                </c:pt>
                <c:pt idx="35">
                  <c:v>317.2436</c:v>
                </c:pt>
                <c:pt idx="36">
                  <c:v>324.1402</c:v>
                </c:pt>
                <c:pt idx="37">
                  <c:v>331.0368</c:v>
                </c:pt>
                <c:pt idx="38">
                  <c:v>337.9334</c:v>
                </c:pt>
                <c:pt idx="39">
                  <c:v>344.83</c:v>
                </c:pt>
                <c:pt idx="40">
                  <c:v>351.7266</c:v>
                </c:pt>
                <c:pt idx="41">
                  <c:v>358.6232</c:v>
                </c:pt>
                <c:pt idx="42">
                  <c:v>365.5198</c:v>
                </c:pt>
                <c:pt idx="43">
                  <c:v>372.4164</c:v>
                </c:pt>
                <c:pt idx="44">
                  <c:v>379.313</c:v>
                </c:pt>
                <c:pt idx="45">
                  <c:v>386.2096</c:v>
                </c:pt>
                <c:pt idx="46">
                  <c:v>393.1062</c:v>
                </c:pt>
                <c:pt idx="47">
                  <c:v>400.0028</c:v>
                </c:pt>
                <c:pt idx="48">
                  <c:v>406.8994</c:v>
                </c:pt>
                <c:pt idx="49">
                  <c:v>413.796</c:v>
                </c:pt>
                <c:pt idx="50">
                  <c:v>420.6926</c:v>
                </c:pt>
                <c:pt idx="51">
                  <c:v>427.5892</c:v>
                </c:pt>
                <c:pt idx="52">
                  <c:v>434.4858</c:v>
                </c:pt>
                <c:pt idx="53">
                  <c:v>441.3824</c:v>
                </c:pt>
                <c:pt idx="54">
                  <c:v>448.279</c:v>
                </c:pt>
                <c:pt idx="55">
                  <c:v>455.1756</c:v>
                </c:pt>
                <c:pt idx="56">
                  <c:v>462.0722</c:v>
                </c:pt>
                <c:pt idx="57">
                  <c:v>468.9688</c:v>
                </c:pt>
                <c:pt idx="58">
                  <c:v>475.8654</c:v>
                </c:pt>
                <c:pt idx="59">
                  <c:v>482.762</c:v>
                </c:pt>
                <c:pt idx="60">
                  <c:v>489.6585999999999</c:v>
                </c:pt>
                <c:pt idx="61">
                  <c:v>496.5552</c:v>
                </c:pt>
                <c:pt idx="62">
                  <c:v>503.4518</c:v>
                </c:pt>
                <c:pt idx="63">
                  <c:v>510.3484</c:v>
                </c:pt>
                <c:pt idx="64">
                  <c:v>517.245</c:v>
                </c:pt>
                <c:pt idx="65">
                  <c:v>524.1416</c:v>
                </c:pt>
                <c:pt idx="66">
                  <c:v>531.0382000000001</c:v>
                </c:pt>
                <c:pt idx="67">
                  <c:v>537.9348000000001</c:v>
                </c:pt>
                <c:pt idx="68">
                  <c:v>544.8314</c:v>
                </c:pt>
                <c:pt idx="69">
                  <c:v>551.728</c:v>
                </c:pt>
                <c:pt idx="70">
                  <c:v>558.6246</c:v>
                </c:pt>
                <c:pt idx="71">
                  <c:v>565.5212</c:v>
                </c:pt>
                <c:pt idx="72">
                  <c:v>572.4178000000001</c:v>
                </c:pt>
                <c:pt idx="73">
                  <c:v>579.3144</c:v>
                </c:pt>
                <c:pt idx="74">
                  <c:v>586.211</c:v>
                </c:pt>
                <c:pt idx="75">
                  <c:v>593.1076</c:v>
                </c:pt>
                <c:pt idx="76">
                  <c:v>600.0042000000001</c:v>
                </c:pt>
                <c:pt idx="77">
                  <c:v>606.9008</c:v>
                </c:pt>
                <c:pt idx="78">
                  <c:v>613.7974</c:v>
                </c:pt>
                <c:pt idx="79">
                  <c:v>620.694</c:v>
                </c:pt>
                <c:pt idx="80">
                  <c:v>627.5906</c:v>
                </c:pt>
                <c:pt idx="81">
                  <c:v>634.4872</c:v>
                </c:pt>
                <c:pt idx="82">
                  <c:v>641.3838</c:v>
                </c:pt>
                <c:pt idx="83">
                  <c:v>648.2804</c:v>
                </c:pt>
                <c:pt idx="84">
                  <c:v>655.177</c:v>
                </c:pt>
                <c:pt idx="85">
                  <c:v>-34.483</c:v>
                </c:pt>
                <c:pt idx="86">
                  <c:v>806.9022</c:v>
                </c:pt>
                <c:pt idx="87">
                  <c:v>813.7988</c:v>
                </c:pt>
                <c:pt idx="88">
                  <c:v>820.6954</c:v>
                </c:pt>
                <c:pt idx="89">
                  <c:v>827.592</c:v>
                </c:pt>
                <c:pt idx="90">
                  <c:v>834.4886</c:v>
                </c:pt>
                <c:pt idx="91">
                  <c:v>841.3852000000001</c:v>
                </c:pt>
                <c:pt idx="92">
                  <c:v>848.2818</c:v>
                </c:pt>
                <c:pt idx="93">
                  <c:v>855.1784</c:v>
                </c:pt>
                <c:pt idx="94">
                  <c:v>862.075</c:v>
                </c:pt>
                <c:pt idx="95">
                  <c:v>868.9716000000001</c:v>
                </c:pt>
                <c:pt idx="96">
                  <c:v>875.8682</c:v>
                </c:pt>
                <c:pt idx="97">
                  <c:v>882.7648</c:v>
                </c:pt>
                <c:pt idx="98">
                  <c:v>889.6614000000001</c:v>
                </c:pt>
                <c:pt idx="99">
                  <c:v>896.5580000000001</c:v>
                </c:pt>
                <c:pt idx="100">
                  <c:v>903.4546</c:v>
                </c:pt>
                <c:pt idx="101">
                  <c:v>910.3512000000001</c:v>
                </c:pt>
                <c:pt idx="102">
                  <c:v>917.2478000000001</c:v>
                </c:pt>
                <c:pt idx="103">
                  <c:v>924.1444000000001</c:v>
                </c:pt>
                <c:pt idx="104">
                  <c:v>931.0410000000001</c:v>
                </c:pt>
                <c:pt idx="105">
                  <c:v>937.9376</c:v>
                </c:pt>
                <c:pt idx="106">
                  <c:v>944.8342</c:v>
                </c:pt>
                <c:pt idx="107">
                  <c:v>951.7308</c:v>
                </c:pt>
                <c:pt idx="108">
                  <c:v>958.6274</c:v>
                </c:pt>
                <c:pt idx="109">
                  <c:v>965.524</c:v>
                </c:pt>
                <c:pt idx="110">
                  <c:v>972.4206</c:v>
                </c:pt>
                <c:pt idx="111">
                  <c:v>979.3172</c:v>
                </c:pt>
                <c:pt idx="112">
                  <c:v>986.2138</c:v>
                </c:pt>
                <c:pt idx="113">
                  <c:v>993.1104</c:v>
                </c:pt>
                <c:pt idx="114">
                  <c:v>1000.007</c:v>
                </c:pt>
                <c:pt idx="115">
                  <c:v>1006.9036</c:v>
                </c:pt>
                <c:pt idx="116">
                  <c:v>1013.8002</c:v>
                </c:pt>
                <c:pt idx="117">
                  <c:v>1020.6968</c:v>
                </c:pt>
                <c:pt idx="118">
                  <c:v>1027.5934</c:v>
                </c:pt>
                <c:pt idx="119">
                  <c:v>1034.49</c:v>
                </c:pt>
                <c:pt idx="120">
                  <c:v>1041.3866</c:v>
                </c:pt>
                <c:pt idx="121">
                  <c:v>1048.2832</c:v>
                </c:pt>
                <c:pt idx="122">
                  <c:v>1055.1798</c:v>
                </c:pt>
                <c:pt idx="123">
                  <c:v>1062.0764</c:v>
                </c:pt>
                <c:pt idx="124">
                  <c:v>1068.973</c:v>
                </c:pt>
                <c:pt idx="125">
                  <c:v>1075.8696</c:v>
                </c:pt>
                <c:pt idx="126">
                  <c:v>1082.7662</c:v>
                </c:pt>
                <c:pt idx="127">
                  <c:v>1089.6628</c:v>
                </c:pt>
                <c:pt idx="128">
                  <c:v>1096.5594</c:v>
                </c:pt>
                <c:pt idx="129">
                  <c:v>1103.456</c:v>
                </c:pt>
                <c:pt idx="130">
                  <c:v>1110.3526</c:v>
                </c:pt>
                <c:pt idx="131">
                  <c:v>1117.2492</c:v>
                </c:pt>
                <c:pt idx="132">
                  <c:v>1124.1458</c:v>
                </c:pt>
                <c:pt idx="133">
                  <c:v>1131.0424</c:v>
                </c:pt>
                <c:pt idx="134">
                  <c:v>1137.939</c:v>
                </c:pt>
                <c:pt idx="135">
                  <c:v>1144.8356</c:v>
                </c:pt>
                <c:pt idx="136">
                  <c:v>1151.7322</c:v>
                </c:pt>
                <c:pt idx="137">
                  <c:v>1158.6288</c:v>
                </c:pt>
                <c:pt idx="138">
                  <c:v>1165.5254</c:v>
                </c:pt>
                <c:pt idx="139">
                  <c:v>1172.422</c:v>
                </c:pt>
                <c:pt idx="140">
                  <c:v>1179.3186</c:v>
                </c:pt>
                <c:pt idx="141">
                  <c:v>1186.2152</c:v>
                </c:pt>
                <c:pt idx="142">
                  <c:v>1193.1118</c:v>
                </c:pt>
                <c:pt idx="143">
                  <c:v>1200.0084</c:v>
                </c:pt>
                <c:pt idx="144">
                  <c:v>1206.905</c:v>
                </c:pt>
                <c:pt idx="145">
                  <c:v>1213.8016</c:v>
                </c:pt>
                <c:pt idx="146">
                  <c:v>1220.6982</c:v>
                </c:pt>
                <c:pt idx="147">
                  <c:v>1227.5948</c:v>
                </c:pt>
                <c:pt idx="148">
                  <c:v>1234.4914</c:v>
                </c:pt>
                <c:pt idx="149">
                  <c:v>1241.388</c:v>
                </c:pt>
                <c:pt idx="150">
                  <c:v>1248.2846</c:v>
                </c:pt>
                <c:pt idx="151">
                  <c:v>1255.1812</c:v>
                </c:pt>
                <c:pt idx="152">
                  <c:v>1262.0778</c:v>
                </c:pt>
                <c:pt idx="153">
                  <c:v>1268.9744</c:v>
                </c:pt>
                <c:pt idx="154">
                  <c:v>1275.871</c:v>
                </c:pt>
                <c:pt idx="155">
                  <c:v>1282.7676</c:v>
                </c:pt>
                <c:pt idx="156">
                  <c:v>1289.6642</c:v>
                </c:pt>
                <c:pt idx="157">
                  <c:v>1296.5608</c:v>
                </c:pt>
                <c:pt idx="158">
                  <c:v>1303.4574</c:v>
                </c:pt>
                <c:pt idx="159">
                  <c:v>1310.354</c:v>
                </c:pt>
                <c:pt idx="160">
                  <c:v>1317.2506</c:v>
                </c:pt>
                <c:pt idx="161">
                  <c:v>1324.1472</c:v>
                </c:pt>
                <c:pt idx="162">
                  <c:v>1331.0438</c:v>
                </c:pt>
                <c:pt idx="163">
                  <c:v>1337.9404</c:v>
                </c:pt>
                <c:pt idx="164">
                  <c:v>1344.837</c:v>
                </c:pt>
                <c:pt idx="165">
                  <c:v>-34.483</c:v>
                </c:pt>
                <c:pt idx="166">
                  <c:v>1420.6996</c:v>
                </c:pt>
                <c:pt idx="167">
                  <c:v>1427.5962</c:v>
                </c:pt>
                <c:pt idx="168">
                  <c:v>1434.4928</c:v>
                </c:pt>
                <c:pt idx="169">
                  <c:v>1441.3894</c:v>
                </c:pt>
                <c:pt idx="170">
                  <c:v>1448.286</c:v>
                </c:pt>
                <c:pt idx="171">
                  <c:v>1455.1826</c:v>
                </c:pt>
                <c:pt idx="172">
                  <c:v>1462.0792</c:v>
                </c:pt>
                <c:pt idx="173">
                  <c:v>1468.9758</c:v>
                </c:pt>
                <c:pt idx="174">
                  <c:v>1475.8724</c:v>
                </c:pt>
                <c:pt idx="175">
                  <c:v>1482.769</c:v>
                </c:pt>
                <c:pt idx="176">
                  <c:v>1489.6656</c:v>
                </c:pt>
                <c:pt idx="177">
                  <c:v>1496.5622</c:v>
                </c:pt>
                <c:pt idx="178">
                  <c:v>1503.4588</c:v>
                </c:pt>
                <c:pt idx="179">
                  <c:v>1510.3554</c:v>
                </c:pt>
                <c:pt idx="180">
                  <c:v>1517.252</c:v>
                </c:pt>
                <c:pt idx="181">
                  <c:v>1524.1486</c:v>
                </c:pt>
                <c:pt idx="182">
                  <c:v>1531.0452</c:v>
                </c:pt>
                <c:pt idx="183">
                  <c:v>1537.9418</c:v>
                </c:pt>
                <c:pt idx="184">
                  <c:v>1544.8384</c:v>
                </c:pt>
                <c:pt idx="185">
                  <c:v>1551.735</c:v>
                </c:pt>
                <c:pt idx="186">
                  <c:v>1558.6316</c:v>
                </c:pt>
                <c:pt idx="187">
                  <c:v>1565.5282</c:v>
                </c:pt>
                <c:pt idx="188">
                  <c:v>1572.4248</c:v>
                </c:pt>
                <c:pt idx="189">
                  <c:v>1579.3214</c:v>
                </c:pt>
                <c:pt idx="190">
                  <c:v>1586.218</c:v>
                </c:pt>
                <c:pt idx="191">
                  <c:v>1593.1146</c:v>
                </c:pt>
                <c:pt idx="192">
                  <c:v>1600.0112</c:v>
                </c:pt>
                <c:pt idx="193">
                  <c:v>1606.9078</c:v>
                </c:pt>
                <c:pt idx="194">
                  <c:v>1613.8044</c:v>
                </c:pt>
                <c:pt idx="195">
                  <c:v>1620.701</c:v>
                </c:pt>
                <c:pt idx="196">
                  <c:v>1627.5976</c:v>
                </c:pt>
                <c:pt idx="197">
                  <c:v>1634.4942</c:v>
                </c:pt>
                <c:pt idx="198">
                  <c:v>1641.3908</c:v>
                </c:pt>
                <c:pt idx="199">
                  <c:v>1648.2874</c:v>
                </c:pt>
                <c:pt idx="200">
                  <c:v>1655.184</c:v>
                </c:pt>
                <c:pt idx="201">
                  <c:v>1662.0806</c:v>
                </c:pt>
                <c:pt idx="202">
                  <c:v>1668.9772</c:v>
                </c:pt>
                <c:pt idx="203">
                  <c:v>1675.8738</c:v>
                </c:pt>
                <c:pt idx="204">
                  <c:v>1682.7704</c:v>
                </c:pt>
                <c:pt idx="205">
                  <c:v>1689.667</c:v>
                </c:pt>
                <c:pt idx="206">
                  <c:v>1696.5636</c:v>
                </c:pt>
                <c:pt idx="207">
                  <c:v>1703.4602</c:v>
                </c:pt>
                <c:pt idx="208">
                  <c:v>1710.3568</c:v>
                </c:pt>
                <c:pt idx="209">
                  <c:v>1717.2534</c:v>
                </c:pt>
                <c:pt idx="210">
                  <c:v>1724.15</c:v>
                </c:pt>
                <c:pt idx="211">
                  <c:v>1731.0466</c:v>
                </c:pt>
                <c:pt idx="212">
                  <c:v>1737.9432</c:v>
                </c:pt>
                <c:pt idx="213">
                  <c:v>1744.8398</c:v>
                </c:pt>
                <c:pt idx="214">
                  <c:v>1751.7364</c:v>
                </c:pt>
                <c:pt idx="215">
                  <c:v>1758.633</c:v>
                </c:pt>
                <c:pt idx="216">
                  <c:v>1765.5296</c:v>
                </c:pt>
                <c:pt idx="217">
                  <c:v>1772.4262</c:v>
                </c:pt>
                <c:pt idx="218">
                  <c:v>1779.3228</c:v>
                </c:pt>
                <c:pt idx="219">
                  <c:v>1786.2194</c:v>
                </c:pt>
                <c:pt idx="220">
                  <c:v>1793.116</c:v>
                </c:pt>
                <c:pt idx="221">
                  <c:v>1800.0126</c:v>
                </c:pt>
                <c:pt idx="222">
                  <c:v>1806.9092</c:v>
                </c:pt>
                <c:pt idx="223">
                  <c:v>1813.8058</c:v>
                </c:pt>
                <c:pt idx="224">
                  <c:v>1820.7024</c:v>
                </c:pt>
                <c:pt idx="225">
                  <c:v>1827.599</c:v>
                </c:pt>
                <c:pt idx="226">
                  <c:v>1834.4956</c:v>
                </c:pt>
                <c:pt idx="227">
                  <c:v>1841.3922</c:v>
                </c:pt>
                <c:pt idx="228">
                  <c:v>1848.2888</c:v>
                </c:pt>
                <c:pt idx="229">
                  <c:v>1855.1854</c:v>
                </c:pt>
                <c:pt idx="230">
                  <c:v>1862.082</c:v>
                </c:pt>
                <c:pt idx="231">
                  <c:v>1868.9786</c:v>
                </c:pt>
                <c:pt idx="232">
                  <c:v>1875.8752</c:v>
                </c:pt>
                <c:pt idx="233">
                  <c:v>1882.7718</c:v>
                </c:pt>
                <c:pt idx="234">
                  <c:v>1889.6684</c:v>
                </c:pt>
                <c:pt idx="235">
                  <c:v>1896.565</c:v>
                </c:pt>
                <c:pt idx="236">
                  <c:v>1903.4616</c:v>
                </c:pt>
                <c:pt idx="237">
                  <c:v>1910.3582</c:v>
                </c:pt>
                <c:pt idx="238">
                  <c:v>1917.2548</c:v>
                </c:pt>
                <c:pt idx="239">
                  <c:v>1924.1514</c:v>
                </c:pt>
                <c:pt idx="240">
                  <c:v>1931.048</c:v>
                </c:pt>
                <c:pt idx="241">
                  <c:v>1937.9446</c:v>
                </c:pt>
                <c:pt idx="242">
                  <c:v>1944.8412</c:v>
                </c:pt>
                <c:pt idx="243">
                  <c:v>1951.7378</c:v>
                </c:pt>
                <c:pt idx="244">
                  <c:v>1958.6344</c:v>
                </c:pt>
                <c:pt idx="245">
                  <c:v>1965.531</c:v>
                </c:pt>
                <c:pt idx="246">
                  <c:v>1972.4276</c:v>
                </c:pt>
                <c:pt idx="247">
                  <c:v>1979.3242</c:v>
                </c:pt>
                <c:pt idx="248">
                  <c:v>1986.2208</c:v>
                </c:pt>
                <c:pt idx="249">
                  <c:v>1993.1174</c:v>
                </c:pt>
                <c:pt idx="250">
                  <c:v>2000.014</c:v>
                </c:pt>
                <c:pt idx="251">
                  <c:v>2006.9106</c:v>
                </c:pt>
                <c:pt idx="252">
                  <c:v>2013.8072</c:v>
                </c:pt>
                <c:pt idx="253">
                  <c:v>2020.7038</c:v>
                </c:pt>
                <c:pt idx="254">
                  <c:v>2027.6004</c:v>
                </c:pt>
                <c:pt idx="255">
                  <c:v>2034.497</c:v>
                </c:pt>
                <c:pt idx="256">
                  <c:v>-34.483</c:v>
                </c:pt>
                <c:pt idx="257">
                  <c:v>2055.1868</c:v>
                </c:pt>
                <c:pt idx="258">
                  <c:v>2062.0834</c:v>
                </c:pt>
                <c:pt idx="259">
                  <c:v>2068.98</c:v>
                </c:pt>
                <c:pt idx="260">
                  <c:v>2075.8766</c:v>
                </c:pt>
                <c:pt idx="261">
                  <c:v>2082.7732</c:v>
                </c:pt>
                <c:pt idx="262">
                  <c:v>2089.6698</c:v>
                </c:pt>
                <c:pt idx="263">
                  <c:v>2096.5664</c:v>
                </c:pt>
                <c:pt idx="264">
                  <c:v>2103.463</c:v>
                </c:pt>
                <c:pt idx="265">
                  <c:v>2110.3596</c:v>
                </c:pt>
                <c:pt idx="266">
                  <c:v>2117.2562</c:v>
                </c:pt>
                <c:pt idx="267">
                  <c:v>2124.1528</c:v>
                </c:pt>
                <c:pt idx="268">
                  <c:v>2131.0494</c:v>
                </c:pt>
                <c:pt idx="269">
                  <c:v>2137.945999999999</c:v>
                </c:pt>
                <c:pt idx="270">
                  <c:v>2144.8426</c:v>
                </c:pt>
                <c:pt idx="271">
                  <c:v>2151.7392</c:v>
                </c:pt>
                <c:pt idx="272">
                  <c:v>2158.6358</c:v>
                </c:pt>
                <c:pt idx="273">
                  <c:v>2165.5324</c:v>
                </c:pt>
                <c:pt idx="274">
                  <c:v>2172.429</c:v>
                </c:pt>
                <c:pt idx="275">
                  <c:v>2179.3256</c:v>
                </c:pt>
                <c:pt idx="276">
                  <c:v>2186.2222</c:v>
                </c:pt>
                <c:pt idx="277">
                  <c:v>2193.1188</c:v>
                </c:pt>
                <c:pt idx="278">
                  <c:v>2200.0154</c:v>
                </c:pt>
                <c:pt idx="279">
                  <c:v>2206.912</c:v>
                </c:pt>
                <c:pt idx="280">
                  <c:v>2213.8086</c:v>
                </c:pt>
                <c:pt idx="281">
                  <c:v>2220.7052</c:v>
                </c:pt>
                <c:pt idx="282">
                  <c:v>2227.6018</c:v>
                </c:pt>
                <c:pt idx="283">
                  <c:v>2234.4984</c:v>
                </c:pt>
                <c:pt idx="284">
                  <c:v>2241.395</c:v>
                </c:pt>
                <c:pt idx="285">
                  <c:v>2248.2916</c:v>
                </c:pt>
                <c:pt idx="286">
                  <c:v>2255.1882</c:v>
                </c:pt>
                <c:pt idx="287">
                  <c:v>2262.0848</c:v>
                </c:pt>
                <c:pt idx="288">
                  <c:v>2268.9814</c:v>
                </c:pt>
                <c:pt idx="289">
                  <c:v>2275.878</c:v>
                </c:pt>
                <c:pt idx="290">
                  <c:v>2282.7746</c:v>
                </c:pt>
                <c:pt idx="291">
                  <c:v>2289.6712</c:v>
                </c:pt>
                <c:pt idx="292">
                  <c:v>2296.5678</c:v>
                </c:pt>
                <c:pt idx="293">
                  <c:v>2303.4644</c:v>
                </c:pt>
                <c:pt idx="294">
                  <c:v>2310.361</c:v>
                </c:pt>
                <c:pt idx="295">
                  <c:v>2317.2576</c:v>
                </c:pt>
                <c:pt idx="296">
                  <c:v>2324.154199999999</c:v>
                </c:pt>
                <c:pt idx="297">
                  <c:v>2331.0508</c:v>
                </c:pt>
                <c:pt idx="298">
                  <c:v>2337.9474</c:v>
                </c:pt>
                <c:pt idx="299">
                  <c:v>2344.844</c:v>
                </c:pt>
                <c:pt idx="300">
                  <c:v>2351.7406</c:v>
                </c:pt>
                <c:pt idx="301">
                  <c:v>2358.6372</c:v>
                </c:pt>
                <c:pt idx="302">
                  <c:v>2365.5338</c:v>
                </c:pt>
                <c:pt idx="303">
                  <c:v>2372.4304</c:v>
                </c:pt>
                <c:pt idx="304">
                  <c:v>2379.327</c:v>
                </c:pt>
                <c:pt idx="305">
                  <c:v>2386.2236</c:v>
                </c:pt>
                <c:pt idx="306">
                  <c:v>2393.1202</c:v>
                </c:pt>
                <c:pt idx="307">
                  <c:v>2400.0168</c:v>
                </c:pt>
                <c:pt idx="308">
                  <c:v>2406.9134</c:v>
                </c:pt>
                <c:pt idx="309">
                  <c:v>2413.81</c:v>
                </c:pt>
                <c:pt idx="310">
                  <c:v>2420.7066</c:v>
                </c:pt>
                <c:pt idx="311">
                  <c:v>2427.6032</c:v>
                </c:pt>
                <c:pt idx="312">
                  <c:v>2434.4998</c:v>
                </c:pt>
                <c:pt idx="313">
                  <c:v>2441.3964</c:v>
                </c:pt>
                <c:pt idx="314">
                  <c:v>2448.293</c:v>
                </c:pt>
                <c:pt idx="315">
                  <c:v>2455.1896</c:v>
                </c:pt>
                <c:pt idx="316">
                  <c:v>2462.0862</c:v>
                </c:pt>
                <c:pt idx="317">
                  <c:v>2468.9828</c:v>
                </c:pt>
                <c:pt idx="318">
                  <c:v>2475.8794</c:v>
                </c:pt>
                <c:pt idx="319">
                  <c:v>2482.776</c:v>
                </c:pt>
                <c:pt idx="320">
                  <c:v>2489.6726</c:v>
                </c:pt>
                <c:pt idx="321">
                  <c:v>2496.569199999999</c:v>
                </c:pt>
                <c:pt idx="322">
                  <c:v>2503.4658</c:v>
                </c:pt>
                <c:pt idx="323">
                  <c:v>2510.3624</c:v>
                </c:pt>
                <c:pt idx="324">
                  <c:v>2517.259</c:v>
                </c:pt>
                <c:pt idx="325">
                  <c:v>2524.1556</c:v>
                </c:pt>
                <c:pt idx="326">
                  <c:v>2531.0522</c:v>
                </c:pt>
                <c:pt idx="327">
                  <c:v>2537.9488</c:v>
                </c:pt>
                <c:pt idx="328">
                  <c:v>2544.8454</c:v>
                </c:pt>
                <c:pt idx="329">
                  <c:v>2551.742</c:v>
                </c:pt>
                <c:pt idx="330">
                  <c:v>2558.6386</c:v>
                </c:pt>
                <c:pt idx="331">
                  <c:v>2565.5352</c:v>
                </c:pt>
                <c:pt idx="332">
                  <c:v>2572.4318</c:v>
                </c:pt>
                <c:pt idx="333">
                  <c:v>2579.3284</c:v>
                </c:pt>
                <c:pt idx="334">
                  <c:v>2586.225</c:v>
                </c:pt>
                <c:pt idx="335">
                  <c:v>2593.1216</c:v>
                </c:pt>
                <c:pt idx="336">
                  <c:v>2600.0182</c:v>
                </c:pt>
                <c:pt idx="337">
                  <c:v>2606.9148</c:v>
                </c:pt>
                <c:pt idx="338">
                  <c:v>2613.8114</c:v>
                </c:pt>
                <c:pt idx="339">
                  <c:v>2620.708</c:v>
                </c:pt>
                <c:pt idx="340">
                  <c:v>2627.6046</c:v>
                </c:pt>
                <c:pt idx="341">
                  <c:v>2634.5012</c:v>
                </c:pt>
                <c:pt idx="342">
                  <c:v>2641.3978</c:v>
                </c:pt>
                <c:pt idx="343">
                  <c:v>2648.2944</c:v>
                </c:pt>
                <c:pt idx="344">
                  <c:v>2655.191</c:v>
                </c:pt>
                <c:pt idx="345">
                  <c:v>2662.0876</c:v>
                </c:pt>
                <c:pt idx="346">
                  <c:v>2668.9842</c:v>
                </c:pt>
                <c:pt idx="347">
                  <c:v>2675.8808</c:v>
                </c:pt>
                <c:pt idx="348">
                  <c:v>2682.777399999999</c:v>
                </c:pt>
                <c:pt idx="349">
                  <c:v>2689.674</c:v>
                </c:pt>
                <c:pt idx="350">
                  <c:v>2696.5706</c:v>
                </c:pt>
                <c:pt idx="351">
                  <c:v>2703.4672</c:v>
                </c:pt>
                <c:pt idx="352">
                  <c:v>2710.3638</c:v>
                </c:pt>
                <c:pt idx="353">
                  <c:v>2717.2604</c:v>
                </c:pt>
                <c:pt idx="354">
                  <c:v>2724.157</c:v>
                </c:pt>
                <c:pt idx="355">
                  <c:v>-34.483</c:v>
                </c:pt>
                <c:pt idx="356">
                  <c:v>2751.7434</c:v>
                </c:pt>
                <c:pt idx="357">
                  <c:v>2758.639999999999</c:v>
                </c:pt>
                <c:pt idx="358">
                  <c:v>2765.5366</c:v>
                </c:pt>
                <c:pt idx="359">
                  <c:v>2772.4332</c:v>
                </c:pt>
                <c:pt idx="360">
                  <c:v>2779.3298</c:v>
                </c:pt>
                <c:pt idx="361">
                  <c:v>2786.2264</c:v>
                </c:pt>
                <c:pt idx="362">
                  <c:v>2793.123</c:v>
                </c:pt>
                <c:pt idx="363">
                  <c:v>2800.0196</c:v>
                </c:pt>
                <c:pt idx="364">
                  <c:v>2806.9162</c:v>
                </c:pt>
                <c:pt idx="365">
                  <c:v>2813.8128</c:v>
                </c:pt>
                <c:pt idx="366">
                  <c:v>2820.709399999999</c:v>
                </c:pt>
                <c:pt idx="367">
                  <c:v>2827.606</c:v>
                </c:pt>
                <c:pt idx="368">
                  <c:v>2834.5026</c:v>
                </c:pt>
                <c:pt idx="369">
                  <c:v>2841.3992</c:v>
                </c:pt>
                <c:pt idx="370">
                  <c:v>2848.295799999999</c:v>
                </c:pt>
                <c:pt idx="371">
                  <c:v>2855.1924</c:v>
                </c:pt>
                <c:pt idx="372">
                  <c:v>2862.089</c:v>
                </c:pt>
                <c:pt idx="373">
                  <c:v>2868.9856</c:v>
                </c:pt>
                <c:pt idx="374">
                  <c:v>2875.8822</c:v>
                </c:pt>
                <c:pt idx="375">
                  <c:v>2882.7788</c:v>
                </c:pt>
                <c:pt idx="376">
                  <c:v>2889.6754</c:v>
                </c:pt>
                <c:pt idx="377">
                  <c:v>2896.572</c:v>
                </c:pt>
                <c:pt idx="378">
                  <c:v>2903.4686</c:v>
                </c:pt>
                <c:pt idx="379">
                  <c:v>2910.3652</c:v>
                </c:pt>
                <c:pt idx="380">
                  <c:v>2917.2618</c:v>
                </c:pt>
                <c:pt idx="381">
                  <c:v>2924.1584</c:v>
                </c:pt>
                <c:pt idx="382">
                  <c:v>2931.054999999999</c:v>
                </c:pt>
                <c:pt idx="383">
                  <c:v>2937.9516</c:v>
                </c:pt>
                <c:pt idx="384">
                  <c:v>2944.8482</c:v>
                </c:pt>
                <c:pt idx="385">
                  <c:v>2951.7448</c:v>
                </c:pt>
                <c:pt idx="386">
                  <c:v>2958.6414</c:v>
                </c:pt>
                <c:pt idx="387">
                  <c:v>2965.538</c:v>
                </c:pt>
                <c:pt idx="388">
                  <c:v>2972.4346</c:v>
                </c:pt>
                <c:pt idx="389">
                  <c:v>2979.3312</c:v>
                </c:pt>
                <c:pt idx="390">
                  <c:v>2986.2278</c:v>
                </c:pt>
                <c:pt idx="391">
                  <c:v>2993.124399999999</c:v>
                </c:pt>
                <c:pt idx="392">
                  <c:v>3000.021</c:v>
                </c:pt>
                <c:pt idx="393">
                  <c:v>3006.9176</c:v>
                </c:pt>
                <c:pt idx="394">
                  <c:v>3013.8142</c:v>
                </c:pt>
                <c:pt idx="395">
                  <c:v>3020.710799999999</c:v>
                </c:pt>
                <c:pt idx="396">
                  <c:v>3027.6074</c:v>
                </c:pt>
                <c:pt idx="397">
                  <c:v>3034.504</c:v>
                </c:pt>
                <c:pt idx="398">
                  <c:v>3041.400599999999</c:v>
                </c:pt>
                <c:pt idx="399">
                  <c:v>3048.2972</c:v>
                </c:pt>
                <c:pt idx="400">
                  <c:v>3055.1938</c:v>
                </c:pt>
                <c:pt idx="401">
                  <c:v>3062.0904</c:v>
                </c:pt>
                <c:pt idx="402">
                  <c:v>3068.987</c:v>
                </c:pt>
                <c:pt idx="403">
                  <c:v>3075.8836</c:v>
                </c:pt>
                <c:pt idx="404">
                  <c:v>3082.7802</c:v>
                </c:pt>
                <c:pt idx="405">
                  <c:v>3089.6768</c:v>
                </c:pt>
                <c:pt idx="406">
                  <c:v>3096.5734</c:v>
                </c:pt>
                <c:pt idx="407">
                  <c:v>3103.469999999999</c:v>
                </c:pt>
                <c:pt idx="408">
                  <c:v>3110.3666</c:v>
                </c:pt>
                <c:pt idx="409">
                  <c:v>3117.2632</c:v>
                </c:pt>
                <c:pt idx="410">
                  <c:v>3124.1598</c:v>
                </c:pt>
                <c:pt idx="411">
                  <c:v>3131.056399999999</c:v>
                </c:pt>
                <c:pt idx="412">
                  <c:v>3137.953</c:v>
                </c:pt>
                <c:pt idx="413">
                  <c:v>3144.8496</c:v>
                </c:pt>
                <c:pt idx="414">
                  <c:v>3151.7462</c:v>
                </c:pt>
                <c:pt idx="415">
                  <c:v>3158.6428</c:v>
                </c:pt>
                <c:pt idx="416">
                  <c:v>3165.5394</c:v>
                </c:pt>
                <c:pt idx="417">
                  <c:v>3172.436</c:v>
                </c:pt>
                <c:pt idx="418">
                  <c:v>3179.3326</c:v>
                </c:pt>
                <c:pt idx="419">
                  <c:v>3186.2292</c:v>
                </c:pt>
                <c:pt idx="420">
                  <c:v>3193.125799999999</c:v>
                </c:pt>
                <c:pt idx="421">
                  <c:v>3200.0224</c:v>
                </c:pt>
                <c:pt idx="422">
                  <c:v>3206.919</c:v>
                </c:pt>
                <c:pt idx="423">
                  <c:v>3213.8156</c:v>
                </c:pt>
                <c:pt idx="424">
                  <c:v>3220.712199999999</c:v>
                </c:pt>
                <c:pt idx="425">
                  <c:v>3227.6088</c:v>
                </c:pt>
                <c:pt idx="426">
                  <c:v>3234.5054</c:v>
                </c:pt>
                <c:pt idx="427">
                  <c:v>3241.402</c:v>
                </c:pt>
                <c:pt idx="428">
                  <c:v>3248.2986</c:v>
                </c:pt>
                <c:pt idx="429">
                  <c:v>3255.1952</c:v>
                </c:pt>
                <c:pt idx="430">
                  <c:v>3262.0918</c:v>
                </c:pt>
                <c:pt idx="431">
                  <c:v>3268.9884</c:v>
                </c:pt>
                <c:pt idx="432">
                  <c:v>3275.885</c:v>
                </c:pt>
                <c:pt idx="433">
                  <c:v>3282.7816</c:v>
                </c:pt>
                <c:pt idx="434">
                  <c:v>3289.6782</c:v>
                </c:pt>
                <c:pt idx="435">
                  <c:v>3296.5748</c:v>
                </c:pt>
                <c:pt idx="436">
                  <c:v>3303.4714</c:v>
                </c:pt>
                <c:pt idx="437">
                  <c:v>3310.368</c:v>
                </c:pt>
                <c:pt idx="438">
                  <c:v>3317.2646</c:v>
                </c:pt>
                <c:pt idx="439">
                  <c:v>3324.1612</c:v>
                </c:pt>
                <c:pt idx="440">
                  <c:v>3331.0578</c:v>
                </c:pt>
                <c:pt idx="441">
                  <c:v>3337.9544</c:v>
                </c:pt>
                <c:pt idx="442">
                  <c:v>3344.851</c:v>
                </c:pt>
                <c:pt idx="443">
                  <c:v>3351.7476</c:v>
                </c:pt>
                <c:pt idx="444">
                  <c:v>3358.6442</c:v>
                </c:pt>
                <c:pt idx="445">
                  <c:v>3365.540799999999</c:v>
                </c:pt>
                <c:pt idx="446">
                  <c:v>3372.4374</c:v>
                </c:pt>
                <c:pt idx="447">
                  <c:v>3379.334</c:v>
                </c:pt>
                <c:pt idx="448">
                  <c:v>3386.2306</c:v>
                </c:pt>
                <c:pt idx="449">
                  <c:v>3393.127199999999</c:v>
                </c:pt>
                <c:pt idx="450">
                  <c:v>3400.0238</c:v>
                </c:pt>
                <c:pt idx="451">
                  <c:v>3406.9204</c:v>
                </c:pt>
                <c:pt idx="452">
                  <c:v>3413.817</c:v>
                </c:pt>
                <c:pt idx="453">
                  <c:v>3420.7136</c:v>
                </c:pt>
                <c:pt idx="454">
                  <c:v>3427.6102</c:v>
                </c:pt>
                <c:pt idx="455">
                  <c:v>3434.5068</c:v>
                </c:pt>
                <c:pt idx="456">
                  <c:v>3441.4034</c:v>
                </c:pt>
                <c:pt idx="457">
                  <c:v>3448.3</c:v>
                </c:pt>
                <c:pt idx="458">
                  <c:v>3455.1966</c:v>
                </c:pt>
                <c:pt idx="459">
                  <c:v>3462.0932</c:v>
                </c:pt>
                <c:pt idx="460">
                  <c:v>3468.9898</c:v>
                </c:pt>
                <c:pt idx="461">
                  <c:v>3475.886399999999</c:v>
                </c:pt>
                <c:pt idx="462">
                  <c:v>3482.783</c:v>
                </c:pt>
                <c:pt idx="463">
                  <c:v>3489.6796</c:v>
                </c:pt>
                <c:pt idx="464">
                  <c:v>3496.5762</c:v>
                </c:pt>
                <c:pt idx="465">
                  <c:v>3503.4728</c:v>
                </c:pt>
                <c:pt idx="466">
                  <c:v>3510.3694</c:v>
                </c:pt>
                <c:pt idx="467">
                  <c:v>3517.266</c:v>
                </c:pt>
                <c:pt idx="468">
                  <c:v>3524.1626</c:v>
                </c:pt>
                <c:pt idx="469">
                  <c:v>3531.0592</c:v>
                </c:pt>
                <c:pt idx="470">
                  <c:v>3537.9558</c:v>
                </c:pt>
                <c:pt idx="471">
                  <c:v>3544.8524</c:v>
                </c:pt>
                <c:pt idx="472">
                  <c:v>3551.749</c:v>
                </c:pt>
                <c:pt idx="473">
                  <c:v>3558.6456</c:v>
                </c:pt>
                <c:pt idx="474">
                  <c:v>3565.542199999999</c:v>
                </c:pt>
                <c:pt idx="475">
                  <c:v>3572.4388</c:v>
                </c:pt>
                <c:pt idx="476">
                  <c:v>3579.3354</c:v>
                </c:pt>
                <c:pt idx="477">
                  <c:v>3586.232</c:v>
                </c:pt>
                <c:pt idx="478">
                  <c:v>3593.1286</c:v>
                </c:pt>
                <c:pt idx="479">
                  <c:v>3600.0252</c:v>
                </c:pt>
                <c:pt idx="480">
                  <c:v>3606.9218</c:v>
                </c:pt>
                <c:pt idx="481">
                  <c:v>3613.8184</c:v>
                </c:pt>
                <c:pt idx="482">
                  <c:v>3620.715</c:v>
                </c:pt>
                <c:pt idx="483">
                  <c:v>3627.6116</c:v>
                </c:pt>
                <c:pt idx="484">
                  <c:v>3634.5082</c:v>
                </c:pt>
                <c:pt idx="485">
                  <c:v>3641.4048</c:v>
                </c:pt>
                <c:pt idx="486">
                  <c:v>3648.3014</c:v>
                </c:pt>
                <c:pt idx="487">
                  <c:v>3655.198</c:v>
                </c:pt>
                <c:pt idx="488">
                  <c:v>3662.0946</c:v>
                </c:pt>
                <c:pt idx="489">
                  <c:v>3668.9912</c:v>
                </c:pt>
                <c:pt idx="490">
                  <c:v>3675.8878</c:v>
                </c:pt>
                <c:pt idx="491">
                  <c:v>3682.7844</c:v>
                </c:pt>
                <c:pt idx="492">
                  <c:v>3689.681</c:v>
                </c:pt>
                <c:pt idx="493">
                  <c:v>3696.5776</c:v>
                </c:pt>
                <c:pt idx="494">
                  <c:v>3703.4742</c:v>
                </c:pt>
                <c:pt idx="495">
                  <c:v>3710.3708</c:v>
                </c:pt>
                <c:pt idx="496">
                  <c:v>3717.2674</c:v>
                </c:pt>
                <c:pt idx="497">
                  <c:v>3724.164</c:v>
                </c:pt>
                <c:pt idx="498">
                  <c:v>3731.0606</c:v>
                </c:pt>
                <c:pt idx="499">
                  <c:v>3737.9572</c:v>
                </c:pt>
                <c:pt idx="500">
                  <c:v>3744.8538</c:v>
                </c:pt>
                <c:pt idx="501">
                  <c:v>3751.7504</c:v>
                </c:pt>
                <c:pt idx="502">
                  <c:v>3758.646999999999</c:v>
                </c:pt>
                <c:pt idx="503">
                  <c:v>3765.5436</c:v>
                </c:pt>
                <c:pt idx="504">
                  <c:v>3772.4402</c:v>
                </c:pt>
                <c:pt idx="505">
                  <c:v>3779.3368</c:v>
                </c:pt>
                <c:pt idx="506">
                  <c:v>3786.2334</c:v>
                </c:pt>
                <c:pt idx="507">
                  <c:v>3793.13</c:v>
                </c:pt>
                <c:pt idx="508">
                  <c:v>3800.0266</c:v>
                </c:pt>
                <c:pt idx="509">
                  <c:v>3806.9232</c:v>
                </c:pt>
                <c:pt idx="510">
                  <c:v>3813.8198</c:v>
                </c:pt>
                <c:pt idx="511">
                  <c:v>3820.716399999999</c:v>
                </c:pt>
                <c:pt idx="512">
                  <c:v>3827.613</c:v>
                </c:pt>
                <c:pt idx="513">
                  <c:v>3834.5096</c:v>
                </c:pt>
                <c:pt idx="514">
                  <c:v>3841.4062</c:v>
                </c:pt>
                <c:pt idx="515">
                  <c:v>3848.302799999999</c:v>
                </c:pt>
                <c:pt idx="516">
                  <c:v>3855.1994</c:v>
                </c:pt>
                <c:pt idx="517">
                  <c:v>3862.096</c:v>
                </c:pt>
                <c:pt idx="518">
                  <c:v>3868.9926</c:v>
                </c:pt>
                <c:pt idx="519">
                  <c:v>3875.8892</c:v>
                </c:pt>
                <c:pt idx="520">
                  <c:v>3882.7858</c:v>
                </c:pt>
                <c:pt idx="521">
                  <c:v>3889.6824</c:v>
                </c:pt>
                <c:pt idx="522">
                  <c:v>3896.579</c:v>
                </c:pt>
                <c:pt idx="523">
                  <c:v>3903.4756</c:v>
                </c:pt>
                <c:pt idx="524">
                  <c:v>3910.3722</c:v>
                </c:pt>
                <c:pt idx="525">
                  <c:v>3917.2688</c:v>
                </c:pt>
                <c:pt idx="526">
                  <c:v>3924.1654</c:v>
                </c:pt>
                <c:pt idx="527">
                  <c:v>3931.061999999999</c:v>
                </c:pt>
                <c:pt idx="528">
                  <c:v>3937.958599999999</c:v>
                </c:pt>
                <c:pt idx="529">
                  <c:v>3944.8552</c:v>
                </c:pt>
                <c:pt idx="530">
                  <c:v>3951.7518</c:v>
                </c:pt>
                <c:pt idx="531">
                  <c:v>3958.6484</c:v>
                </c:pt>
                <c:pt idx="532">
                  <c:v>3965.545</c:v>
                </c:pt>
                <c:pt idx="533">
                  <c:v>3972.4416</c:v>
                </c:pt>
                <c:pt idx="534">
                  <c:v>3979.3382</c:v>
                </c:pt>
                <c:pt idx="535">
                  <c:v>3986.2348</c:v>
                </c:pt>
                <c:pt idx="536">
                  <c:v>3993.1314</c:v>
                </c:pt>
                <c:pt idx="537">
                  <c:v>4000.028</c:v>
                </c:pt>
                <c:pt idx="538">
                  <c:v>4006.9246</c:v>
                </c:pt>
                <c:pt idx="539">
                  <c:v>4013.8212</c:v>
                </c:pt>
                <c:pt idx="540">
                  <c:v>4020.717799999999</c:v>
                </c:pt>
                <c:pt idx="541">
                  <c:v>4027.614399999999</c:v>
                </c:pt>
                <c:pt idx="542">
                  <c:v>4034.511</c:v>
                </c:pt>
                <c:pt idx="543">
                  <c:v>4041.4076</c:v>
                </c:pt>
                <c:pt idx="544">
                  <c:v>4048.3042</c:v>
                </c:pt>
                <c:pt idx="545">
                  <c:v>4055.2008</c:v>
                </c:pt>
                <c:pt idx="546">
                  <c:v>4062.0974</c:v>
                </c:pt>
                <c:pt idx="547">
                  <c:v>4068.994</c:v>
                </c:pt>
                <c:pt idx="548">
                  <c:v>4075.8906</c:v>
                </c:pt>
                <c:pt idx="549">
                  <c:v>4082.7872</c:v>
                </c:pt>
                <c:pt idx="550">
                  <c:v>4089.6838</c:v>
                </c:pt>
                <c:pt idx="551">
                  <c:v>4096.5804</c:v>
                </c:pt>
                <c:pt idx="552">
                  <c:v>4103.477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E8B-4B48-83FA-361833FD1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968712"/>
        <c:axId val="-2100337976"/>
      </c:scatterChart>
      <c:valAx>
        <c:axId val="-2100968712"/>
        <c:scaling>
          <c:orientation val="minMax"/>
          <c:max val="30.0"/>
          <c:min val="-1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337976"/>
        <c:crossesAt val="-100.0"/>
        <c:crossBetween val="midCat"/>
      </c:valAx>
      <c:valAx>
        <c:axId val="-2100337976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968712"/>
        <c:crossesAt val="-1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Totuskey </a:t>
            </a:r>
            <a:r>
              <a:rPr lang="en-US" baseline="0"/>
              <a:t>Creek</a:t>
            </a:r>
            <a:endParaRPr lang="en-US"/>
          </a:p>
        </c:rich>
      </c:tx>
      <c:layout>
        <c:manualLayout>
          <c:xMode val="edge"/>
          <c:yMode val="edge"/>
          <c:x val="0.029293013158178"/>
          <c:y val="0.012307692307692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-0.0730284026996625"/>
                  <c:y val="-0.0079408873790760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'Totuskey Creek'!$X$45:$X$49</c:f>
              <c:numCache>
                <c:formatCode>General</c:formatCode>
                <c:ptCount val="5"/>
                <c:pt idx="0">
                  <c:v>-64.0</c:v>
                </c:pt>
                <c:pt idx="1">
                  <c:v>1194.0</c:v>
                </c:pt>
                <c:pt idx="2">
                  <c:v>1184.0</c:v>
                </c:pt>
                <c:pt idx="3">
                  <c:v>1121.0</c:v>
                </c:pt>
              </c:numCache>
            </c:numRef>
          </c:xVal>
          <c:yVal>
            <c:numRef>
              <c:f>'Totuskey Creek'!$T$45:$T$49</c:f>
              <c:numCache>
                <c:formatCode>General</c:formatCode>
                <c:ptCount val="5"/>
                <c:pt idx="0">
                  <c:v>0.0</c:v>
                </c:pt>
                <c:pt idx="1">
                  <c:v>-5.32</c:v>
                </c:pt>
                <c:pt idx="2">
                  <c:v>-5.62</c:v>
                </c:pt>
                <c:pt idx="3">
                  <c:v>-5.86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4FE-D946-871D-E8F223B9BC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683400"/>
        <c:axId val="-2138221960"/>
      </c:scatterChart>
      <c:valAx>
        <c:axId val="-2100683400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221960"/>
        <c:crosses val="autoZero"/>
        <c:crossBetween val="midCat"/>
      </c:valAx>
      <c:valAx>
        <c:axId val="-2138221960"/>
        <c:scaling>
          <c:orientation val="minMax"/>
          <c:min val="-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683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Totuskey </a:t>
            </a:r>
            <a:r>
              <a:rPr lang="en-US" baseline="0"/>
              <a:t>Creek</a:t>
            </a:r>
            <a:endParaRPr lang="en-US"/>
          </a:p>
        </c:rich>
      </c:tx>
      <c:layout>
        <c:manualLayout>
          <c:xMode val="edge"/>
          <c:yMode val="edge"/>
          <c:x val="0.029293013158178"/>
          <c:y val="0.012307692307692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0.0294474128233971"/>
                  <c:y val="-0.26364813074442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[2]Figures!$N$87:$N$90</c:f>
              <c:numCache>
                <c:formatCode>General</c:formatCode>
                <c:ptCount val="4"/>
                <c:pt idx="0">
                  <c:v>1194.0</c:v>
                </c:pt>
                <c:pt idx="1">
                  <c:v>1184.0</c:v>
                </c:pt>
                <c:pt idx="2">
                  <c:v>1121.0</c:v>
                </c:pt>
                <c:pt idx="3">
                  <c:v>5815.0</c:v>
                </c:pt>
              </c:numCache>
            </c:numRef>
          </c:xVal>
          <c:yVal>
            <c:numRef>
              <c:f>[2]Figures!$J$87:$J$90</c:f>
              <c:numCache>
                <c:formatCode>General</c:formatCode>
                <c:ptCount val="4"/>
                <c:pt idx="0">
                  <c:v>-5.32</c:v>
                </c:pt>
                <c:pt idx="1">
                  <c:v>-5.62</c:v>
                </c:pt>
                <c:pt idx="2">
                  <c:v>-5.86</c:v>
                </c:pt>
                <c:pt idx="3">
                  <c:v>-9.7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9E4-E04B-81C1-A5E92B5882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64587112"/>
        <c:axId val="-2138233496"/>
      </c:scatterChart>
      <c:valAx>
        <c:axId val="-2064587112"/>
        <c:scaling>
          <c:orientation val="minMax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233496"/>
        <c:crosses val="autoZero"/>
        <c:crossBetween val="midCat"/>
      </c:valAx>
      <c:valAx>
        <c:axId val="-2138233496"/>
        <c:scaling>
          <c:orientation val="minMax"/>
          <c:min val="-1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64587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Mattox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'Mattox Creek'!$G$1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'Mattox Creek'!$G$2:$G$420</c:f>
              <c:numCache>
                <c:formatCode>0</c:formatCode>
                <c:ptCount val="419"/>
                <c:pt idx="0">
                  <c:v>17.22338204592896</c:v>
                </c:pt>
                <c:pt idx="1">
                  <c:v>17.76018099547511</c:v>
                </c:pt>
                <c:pt idx="2">
                  <c:v>15.50255536626936</c:v>
                </c:pt>
                <c:pt idx="3">
                  <c:v>15.52346570397117</c:v>
                </c:pt>
                <c:pt idx="4">
                  <c:v>15.96752368064979</c:v>
                </c:pt>
                <c:pt idx="5">
                  <c:v>14.40860215053742</c:v>
                </c:pt>
                <c:pt idx="6">
                  <c:v>16.72384219554038</c:v>
                </c:pt>
                <c:pt idx="7">
                  <c:v>16.61392405063303</c:v>
                </c:pt>
                <c:pt idx="8">
                  <c:v>16.62198391420938</c:v>
                </c:pt>
                <c:pt idx="9">
                  <c:v>15.5555555555553</c:v>
                </c:pt>
                <c:pt idx="10">
                  <c:v>14.99051233396593</c:v>
                </c:pt>
                <c:pt idx="11">
                  <c:v>16.47307286166831</c:v>
                </c:pt>
                <c:pt idx="12">
                  <c:v>16.60079051383368</c:v>
                </c:pt>
                <c:pt idx="13">
                  <c:v>16.8794326241134</c:v>
                </c:pt>
                <c:pt idx="14">
                  <c:v>16.11170784103104</c:v>
                </c:pt>
                <c:pt idx="15">
                  <c:v>14.98637602179825</c:v>
                </c:pt>
                <c:pt idx="16">
                  <c:v>14.46907817969648</c:v>
                </c:pt>
                <c:pt idx="17">
                  <c:v>16.29072681704289</c:v>
                </c:pt>
                <c:pt idx="18">
                  <c:v>16.45714285714308</c:v>
                </c:pt>
                <c:pt idx="19">
                  <c:v>17.85714285714286</c:v>
                </c:pt>
                <c:pt idx="20">
                  <c:v>18.03852889667222</c:v>
                </c:pt>
                <c:pt idx="21">
                  <c:v>17.32558139534895</c:v>
                </c:pt>
                <c:pt idx="22">
                  <c:v>17.88526434195715</c:v>
                </c:pt>
                <c:pt idx="23">
                  <c:v>17.85714285714299</c:v>
                </c:pt>
                <c:pt idx="24">
                  <c:v>16.16847826086952</c:v>
                </c:pt>
                <c:pt idx="25">
                  <c:v>15.45842217484006</c:v>
                </c:pt>
                <c:pt idx="26">
                  <c:v>15.57017543859645</c:v>
                </c:pt>
                <c:pt idx="27">
                  <c:v>14.24766977363504</c:v>
                </c:pt>
                <c:pt idx="28">
                  <c:v>18.18988464951185</c:v>
                </c:pt>
                <c:pt idx="29">
                  <c:v>18.39080459770114</c:v>
                </c:pt>
                <c:pt idx="30">
                  <c:v>20.05610098176725</c:v>
                </c:pt>
                <c:pt idx="31">
                  <c:v>19.42857142857141</c:v>
                </c:pt>
                <c:pt idx="32">
                  <c:v>21.53284671532844</c:v>
                </c:pt>
                <c:pt idx="33">
                  <c:v>20.73324905183285</c:v>
                </c:pt>
                <c:pt idx="34">
                  <c:v>20.06880733944954</c:v>
                </c:pt>
                <c:pt idx="35">
                  <c:v>18.23662396382828</c:v>
                </c:pt>
                <c:pt idx="36">
                  <c:v>18.00219538968181</c:v>
                </c:pt>
                <c:pt idx="37">
                  <c:v>16.33109619686813</c:v>
                </c:pt>
                <c:pt idx="38">
                  <c:v>20.79722703639532</c:v>
                </c:pt>
                <c:pt idx="39">
                  <c:v>28.20069204152256</c:v>
                </c:pt>
                <c:pt idx="40">
                  <c:v>23.66666666666652</c:v>
                </c:pt>
                <c:pt idx="41">
                  <c:v>19.90632318501176</c:v>
                </c:pt>
                <c:pt idx="42">
                  <c:v>18.05555555555495</c:v>
                </c:pt>
                <c:pt idx="44">
                  <c:v>25.52301255230115</c:v>
                </c:pt>
                <c:pt idx="46">
                  <c:v>23.34801762114492</c:v>
                </c:pt>
                <c:pt idx="47">
                  <c:v>23.35329341317323</c:v>
                </c:pt>
                <c:pt idx="48">
                  <c:v>23.33333333333344</c:v>
                </c:pt>
                <c:pt idx="49">
                  <c:v>22.97297297297309</c:v>
                </c:pt>
                <c:pt idx="50">
                  <c:v>23.55769230769355</c:v>
                </c:pt>
                <c:pt idx="51">
                  <c:v>22.96296296296289</c:v>
                </c:pt>
                <c:pt idx="52">
                  <c:v>29.71014492753652</c:v>
                </c:pt>
                <c:pt idx="53">
                  <c:v>22.72727272727283</c:v>
                </c:pt>
                <c:pt idx="54">
                  <c:v>25.77519379844953</c:v>
                </c:pt>
                <c:pt idx="55">
                  <c:v>23.00000000000045</c:v>
                </c:pt>
                <c:pt idx="56">
                  <c:v>29.10216718266287</c:v>
                </c:pt>
                <c:pt idx="57">
                  <c:v>25.91240875912359</c:v>
                </c:pt>
                <c:pt idx="58">
                  <c:v>23.90572390572436</c:v>
                </c:pt>
                <c:pt idx="59">
                  <c:v>24.29022082018869</c:v>
                </c:pt>
                <c:pt idx="60">
                  <c:v>19.04761904761914</c:v>
                </c:pt>
                <c:pt idx="61">
                  <c:v>20.89552238805943</c:v>
                </c:pt>
                <c:pt idx="62">
                  <c:v>25.78796561604681</c:v>
                </c:pt>
                <c:pt idx="63">
                  <c:v>24.65373961218893</c:v>
                </c:pt>
                <c:pt idx="64">
                  <c:v>21.50170648464251</c:v>
                </c:pt>
                <c:pt idx="65">
                  <c:v>22.07084468664928</c:v>
                </c:pt>
                <c:pt idx="66">
                  <c:v>24.57627118644066</c:v>
                </c:pt>
                <c:pt idx="67">
                  <c:v>19.8453608247419</c:v>
                </c:pt>
                <c:pt idx="68">
                  <c:v>20.74074074074059</c:v>
                </c:pt>
                <c:pt idx="69">
                  <c:v>22.44444444444489</c:v>
                </c:pt>
                <c:pt idx="70">
                  <c:v>24.75884244373047</c:v>
                </c:pt>
                <c:pt idx="71">
                  <c:v>21.39737991266361</c:v>
                </c:pt>
                <c:pt idx="72">
                  <c:v>23.34384858044214</c:v>
                </c:pt>
                <c:pt idx="73">
                  <c:v>27.41935483870908</c:v>
                </c:pt>
                <c:pt idx="74">
                  <c:v>26.47058823529408</c:v>
                </c:pt>
                <c:pt idx="75">
                  <c:v>25.59523809523855</c:v>
                </c:pt>
                <c:pt idx="76">
                  <c:v>33.58208955223999</c:v>
                </c:pt>
                <c:pt idx="77">
                  <c:v>28.57142857142907</c:v>
                </c:pt>
                <c:pt idx="78">
                  <c:v>44.37086092715249</c:v>
                </c:pt>
                <c:pt idx="79">
                  <c:v>55.55555555555488</c:v>
                </c:pt>
                <c:pt idx="80">
                  <c:v>72.00000000000071</c:v>
                </c:pt>
                <c:pt idx="81">
                  <c:v>73.25581395348829</c:v>
                </c:pt>
                <c:pt idx="82">
                  <c:v>74.02597402597515</c:v>
                </c:pt>
                <c:pt idx="83">
                  <c:v>66.17647058823121</c:v>
                </c:pt>
                <c:pt idx="84">
                  <c:v>68.08510638297793</c:v>
                </c:pt>
                <c:pt idx="85">
                  <c:v>67.22689075630122</c:v>
                </c:pt>
                <c:pt idx="86">
                  <c:v>62.83185840707809</c:v>
                </c:pt>
                <c:pt idx="87">
                  <c:v>66.25000000000244</c:v>
                </c:pt>
                <c:pt idx="88">
                  <c:v>72.50000000000134</c:v>
                </c:pt>
                <c:pt idx="89">
                  <c:v>77.77777777777402</c:v>
                </c:pt>
                <c:pt idx="90">
                  <c:v>61.94690265486776</c:v>
                </c:pt>
                <c:pt idx="91">
                  <c:v>51.16279069767586</c:v>
                </c:pt>
                <c:pt idx="92">
                  <c:v>50.44247787610831</c:v>
                </c:pt>
                <c:pt idx="93">
                  <c:v>54.7945205479464</c:v>
                </c:pt>
                <c:pt idx="94">
                  <c:v>61.99999999999893</c:v>
                </c:pt>
                <c:pt idx="95">
                  <c:v>75.82417582417685</c:v>
                </c:pt>
                <c:pt idx="96">
                  <c:v>79.16666666666564</c:v>
                </c:pt>
                <c:pt idx="97">
                  <c:v>82.9268292682922</c:v>
                </c:pt>
                <c:pt idx="98">
                  <c:v>72.97297297297291</c:v>
                </c:pt>
                <c:pt idx="99">
                  <c:v>77.93103448275853</c:v>
                </c:pt>
                <c:pt idx="100">
                  <c:v>75.54347826086878</c:v>
                </c:pt>
                <c:pt idx="101">
                  <c:v>65.1685393258422</c:v>
                </c:pt>
                <c:pt idx="102">
                  <c:v>63.85542168674784</c:v>
                </c:pt>
                <c:pt idx="103">
                  <c:v>67.65799256505566</c:v>
                </c:pt>
                <c:pt idx="104">
                  <c:v>64.61538461538515</c:v>
                </c:pt>
                <c:pt idx="105">
                  <c:v>65.38461538461532</c:v>
                </c:pt>
                <c:pt idx="106">
                  <c:v>63.88888888888935</c:v>
                </c:pt>
                <c:pt idx="107">
                  <c:v>68.57142857142887</c:v>
                </c:pt>
                <c:pt idx="108">
                  <c:v>76.25570776255699</c:v>
                </c:pt>
                <c:pt idx="109">
                  <c:v>71.73913043478298</c:v>
                </c:pt>
                <c:pt idx="110">
                  <c:v>65.88235294117621</c:v>
                </c:pt>
                <c:pt idx="111">
                  <c:v>42.81045751633981</c:v>
                </c:pt>
                <c:pt idx="112">
                  <c:v>54.35684647302922</c:v>
                </c:pt>
                <c:pt idx="113">
                  <c:v>53.38078291814918</c:v>
                </c:pt>
                <c:pt idx="114">
                  <c:v>49.61240310077472</c:v>
                </c:pt>
                <c:pt idx="115">
                  <c:v>52.17391304347705</c:v>
                </c:pt>
                <c:pt idx="116">
                  <c:v>66.93227091633499</c:v>
                </c:pt>
                <c:pt idx="117">
                  <c:v>72.9729729729721</c:v>
                </c:pt>
                <c:pt idx="118">
                  <c:v>65.98639455782229</c:v>
                </c:pt>
                <c:pt idx="119">
                  <c:v>71.15384615384551</c:v>
                </c:pt>
                <c:pt idx="120">
                  <c:v>70.15706806282779</c:v>
                </c:pt>
                <c:pt idx="121">
                  <c:v>80.00000000000142</c:v>
                </c:pt>
                <c:pt idx="122">
                  <c:v>78.7500000000007</c:v>
                </c:pt>
                <c:pt idx="123">
                  <c:v>63.2768361581933</c:v>
                </c:pt>
                <c:pt idx="124">
                  <c:v>58.750000000002</c:v>
                </c:pt>
                <c:pt idx="125">
                  <c:v>52.94117647058816</c:v>
                </c:pt>
                <c:pt idx="126">
                  <c:v>55.55555555555509</c:v>
                </c:pt>
                <c:pt idx="128">
                  <c:v>38.08553971486788</c:v>
                </c:pt>
                <c:pt idx="129">
                  <c:v>36.93379790940713</c:v>
                </c:pt>
                <c:pt idx="130">
                  <c:v>44.53441295546538</c:v>
                </c:pt>
                <c:pt idx="131">
                  <c:v>48.34834834834792</c:v>
                </c:pt>
                <c:pt idx="132">
                  <c:v>45.45454545454567</c:v>
                </c:pt>
                <c:pt idx="133">
                  <c:v>48.09688581314891</c:v>
                </c:pt>
                <c:pt idx="134">
                  <c:v>51.27551020408183</c:v>
                </c:pt>
                <c:pt idx="135">
                  <c:v>48.26732673267334</c:v>
                </c:pt>
                <c:pt idx="136">
                  <c:v>49.89154013015132</c:v>
                </c:pt>
                <c:pt idx="137">
                  <c:v>53.72233400402405</c:v>
                </c:pt>
                <c:pt idx="138">
                  <c:v>43.44262295081934</c:v>
                </c:pt>
                <c:pt idx="139">
                  <c:v>36.77510608203646</c:v>
                </c:pt>
                <c:pt idx="140">
                  <c:v>45.16666666666669</c:v>
                </c:pt>
                <c:pt idx="141">
                  <c:v>38.97911832946692</c:v>
                </c:pt>
                <c:pt idx="142">
                  <c:v>34.00621118012394</c:v>
                </c:pt>
                <c:pt idx="143">
                  <c:v>33.37931034482763</c:v>
                </c:pt>
                <c:pt idx="144">
                  <c:v>29.10737386804631</c:v>
                </c:pt>
                <c:pt idx="145">
                  <c:v>35.6840620592379</c:v>
                </c:pt>
                <c:pt idx="146">
                  <c:v>34.27362482369516</c:v>
                </c:pt>
                <c:pt idx="147">
                  <c:v>30.70017953321341</c:v>
                </c:pt>
                <c:pt idx="148">
                  <c:v>36.85714285714277</c:v>
                </c:pt>
                <c:pt idx="149">
                  <c:v>29.60339943342773</c:v>
                </c:pt>
                <c:pt idx="150">
                  <c:v>29.07975460122687</c:v>
                </c:pt>
                <c:pt idx="151">
                  <c:v>30.28673835125458</c:v>
                </c:pt>
                <c:pt idx="152">
                  <c:v>28.23179791976237</c:v>
                </c:pt>
                <c:pt idx="153">
                  <c:v>30.26819923371612</c:v>
                </c:pt>
                <c:pt idx="154">
                  <c:v>34.23728813559352</c:v>
                </c:pt>
                <c:pt idx="155">
                  <c:v>34.43478260869576</c:v>
                </c:pt>
                <c:pt idx="156">
                  <c:v>29.38596491228073</c:v>
                </c:pt>
                <c:pt idx="157">
                  <c:v>29.87197724039794</c:v>
                </c:pt>
                <c:pt idx="158">
                  <c:v>31.34796238244512</c:v>
                </c:pt>
                <c:pt idx="159">
                  <c:v>28.4848484848483</c:v>
                </c:pt>
                <c:pt idx="160">
                  <c:v>29.58801498127304</c:v>
                </c:pt>
                <c:pt idx="161">
                  <c:v>31.66666666666678</c:v>
                </c:pt>
                <c:pt idx="162">
                  <c:v>27.79156327543423</c:v>
                </c:pt>
                <c:pt idx="164">
                  <c:v>28.06122448979573</c:v>
                </c:pt>
                <c:pt idx="165">
                  <c:v>22.44897959183682</c:v>
                </c:pt>
                <c:pt idx="166">
                  <c:v>20.76318742985399</c:v>
                </c:pt>
                <c:pt idx="167">
                  <c:v>22.79999999999992</c:v>
                </c:pt>
                <c:pt idx="168">
                  <c:v>22.24938875305603</c:v>
                </c:pt>
                <c:pt idx="169">
                  <c:v>28.82352941176442</c:v>
                </c:pt>
                <c:pt idx="170">
                  <c:v>26.88741721854288</c:v>
                </c:pt>
                <c:pt idx="171">
                  <c:v>22.25352112676045</c:v>
                </c:pt>
                <c:pt idx="172">
                  <c:v>22.45222929936334</c:v>
                </c:pt>
                <c:pt idx="173">
                  <c:v>22.31075697211145</c:v>
                </c:pt>
                <c:pt idx="174">
                  <c:v>20.99087353324614</c:v>
                </c:pt>
                <c:pt idx="175">
                  <c:v>21.45545796737757</c:v>
                </c:pt>
                <c:pt idx="176">
                  <c:v>23.37349397590388</c:v>
                </c:pt>
                <c:pt idx="177">
                  <c:v>23.78255945639876</c:v>
                </c:pt>
                <c:pt idx="178">
                  <c:v>26.81159420289883</c:v>
                </c:pt>
                <c:pt idx="179">
                  <c:v>25.04347826086977</c:v>
                </c:pt>
                <c:pt idx="180">
                  <c:v>30.16194331983825</c:v>
                </c:pt>
                <c:pt idx="181">
                  <c:v>24.33192686357224</c:v>
                </c:pt>
                <c:pt idx="182">
                  <c:v>27.71739130434789</c:v>
                </c:pt>
                <c:pt idx="183">
                  <c:v>25.83941605839415</c:v>
                </c:pt>
                <c:pt idx="184">
                  <c:v>26.11764705882333</c:v>
                </c:pt>
                <c:pt idx="185">
                  <c:v>23.44632768361593</c:v>
                </c:pt>
                <c:pt idx="186">
                  <c:v>20.75702075702056</c:v>
                </c:pt>
                <c:pt idx="187">
                  <c:v>19.28494041170103</c:v>
                </c:pt>
                <c:pt idx="188">
                  <c:v>20.91743119266076</c:v>
                </c:pt>
                <c:pt idx="189">
                  <c:v>19.32479627473815</c:v>
                </c:pt>
                <c:pt idx="190">
                  <c:v>18.29105473965296</c:v>
                </c:pt>
                <c:pt idx="191">
                  <c:v>17.82700421940932</c:v>
                </c:pt>
                <c:pt idx="192">
                  <c:v>19.71326164874542</c:v>
                </c:pt>
                <c:pt idx="193">
                  <c:v>19.72413793103464</c:v>
                </c:pt>
                <c:pt idx="194">
                  <c:v>15.81740976645413</c:v>
                </c:pt>
                <c:pt idx="195">
                  <c:v>17.51824817518244</c:v>
                </c:pt>
                <c:pt idx="196">
                  <c:v>15.85503963759911</c:v>
                </c:pt>
                <c:pt idx="197">
                  <c:v>16.93989071038266</c:v>
                </c:pt>
                <c:pt idx="198">
                  <c:v>16.00853788687283</c:v>
                </c:pt>
                <c:pt idx="199">
                  <c:v>18.23802163833058</c:v>
                </c:pt>
                <c:pt idx="200">
                  <c:v>14.93333333333358</c:v>
                </c:pt>
                <c:pt idx="201">
                  <c:v>16.23188405797082</c:v>
                </c:pt>
                <c:pt idx="202">
                  <c:v>16.1538461538461</c:v>
                </c:pt>
                <c:pt idx="203">
                  <c:v>18.62891207153504</c:v>
                </c:pt>
                <c:pt idx="204">
                  <c:v>16.51006711409368</c:v>
                </c:pt>
                <c:pt idx="205">
                  <c:v>16.39784946236558</c:v>
                </c:pt>
                <c:pt idx="206">
                  <c:v>15.65329883570488</c:v>
                </c:pt>
                <c:pt idx="207">
                  <c:v>18.51851851851838</c:v>
                </c:pt>
                <c:pt idx="208">
                  <c:v>25.04604051565367</c:v>
                </c:pt>
                <c:pt idx="209">
                  <c:v>17.01093560145814</c:v>
                </c:pt>
                <c:pt idx="210">
                  <c:v>18.24817518248203</c:v>
                </c:pt>
                <c:pt idx="211">
                  <c:v>17.47572815533997</c:v>
                </c:pt>
                <c:pt idx="212">
                  <c:v>16.53454133635304</c:v>
                </c:pt>
                <c:pt idx="213">
                  <c:v>16.42189586114837</c:v>
                </c:pt>
                <c:pt idx="214">
                  <c:v>15.0000000000001</c:v>
                </c:pt>
                <c:pt idx="215">
                  <c:v>16.49048625792797</c:v>
                </c:pt>
                <c:pt idx="217">
                  <c:v>15.59845559845571</c:v>
                </c:pt>
                <c:pt idx="218">
                  <c:v>15.53610503282267</c:v>
                </c:pt>
                <c:pt idx="219">
                  <c:v>16.48745519713282</c:v>
                </c:pt>
                <c:pt idx="220">
                  <c:v>16.40271493212664</c:v>
                </c:pt>
                <c:pt idx="221">
                  <c:v>16.53718091009999</c:v>
                </c:pt>
                <c:pt idx="222">
                  <c:v>16.73553719008255</c:v>
                </c:pt>
                <c:pt idx="223">
                  <c:v>16.2270183852917</c:v>
                </c:pt>
                <c:pt idx="224">
                  <c:v>16.24915368991212</c:v>
                </c:pt>
                <c:pt idx="225">
                  <c:v>17.23356009070303</c:v>
                </c:pt>
                <c:pt idx="226">
                  <c:v>17.42788461538455</c:v>
                </c:pt>
                <c:pt idx="227">
                  <c:v>18.03833145434048</c:v>
                </c:pt>
                <c:pt idx="228">
                  <c:v>18.75598086124386</c:v>
                </c:pt>
                <c:pt idx="229">
                  <c:v>18.11594202898526</c:v>
                </c:pt>
                <c:pt idx="230">
                  <c:v>18.12688821752295</c:v>
                </c:pt>
                <c:pt idx="231">
                  <c:v>18.52146263910975</c:v>
                </c:pt>
                <c:pt idx="232">
                  <c:v>18.09100998890125</c:v>
                </c:pt>
                <c:pt idx="233">
                  <c:v>20.67553735926286</c:v>
                </c:pt>
                <c:pt idx="234">
                  <c:v>18.64406779661044</c:v>
                </c:pt>
                <c:pt idx="235">
                  <c:v>18.89632107023407</c:v>
                </c:pt>
                <c:pt idx="236">
                  <c:v>18.5758513931888</c:v>
                </c:pt>
                <c:pt idx="237">
                  <c:v>23.32233223322362</c:v>
                </c:pt>
                <c:pt idx="238">
                  <c:v>21.45077720207225</c:v>
                </c:pt>
                <c:pt idx="239">
                  <c:v>22.24744608399563</c:v>
                </c:pt>
                <c:pt idx="240">
                  <c:v>21.21621621621616</c:v>
                </c:pt>
                <c:pt idx="241">
                  <c:v>24.11924119241205</c:v>
                </c:pt>
                <c:pt idx="242">
                  <c:v>26.71052631578934</c:v>
                </c:pt>
                <c:pt idx="243">
                  <c:v>25.67094515752656</c:v>
                </c:pt>
                <c:pt idx="244">
                  <c:v>26.47462277091916</c:v>
                </c:pt>
                <c:pt idx="245">
                  <c:v>26.47754137115841</c:v>
                </c:pt>
                <c:pt idx="246">
                  <c:v>23.40052585451357</c:v>
                </c:pt>
                <c:pt idx="247">
                  <c:v>26.4367816091955</c:v>
                </c:pt>
                <c:pt idx="248">
                  <c:v>19.5402298850574</c:v>
                </c:pt>
                <c:pt idx="249">
                  <c:v>21.68925964546387</c:v>
                </c:pt>
                <c:pt idx="250">
                  <c:v>20.2988792029888</c:v>
                </c:pt>
                <c:pt idx="251">
                  <c:v>14.7553516819573</c:v>
                </c:pt>
                <c:pt idx="252">
                  <c:v>16.687898089172</c:v>
                </c:pt>
                <c:pt idx="253">
                  <c:v>14.10034602076124</c:v>
                </c:pt>
                <c:pt idx="254">
                  <c:v>18.17102137767242</c:v>
                </c:pt>
                <c:pt idx="255">
                  <c:v>18.71657754010667</c:v>
                </c:pt>
                <c:pt idx="256">
                  <c:v>17.73504273504277</c:v>
                </c:pt>
                <c:pt idx="257">
                  <c:v>17.62854144805869</c:v>
                </c:pt>
                <c:pt idx="258">
                  <c:v>17.87941787941795</c:v>
                </c:pt>
                <c:pt idx="259">
                  <c:v>16.5005537098561</c:v>
                </c:pt>
                <c:pt idx="260">
                  <c:v>20.6364513018321</c:v>
                </c:pt>
                <c:pt idx="261">
                  <c:v>20.33096926713955</c:v>
                </c:pt>
                <c:pt idx="262">
                  <c:v>16.00000000000007</c:v>
                </c:pt>
                <c:pt idx="263">
                  <c:v>14.89878542510131</c:v>
                </c:pt>
                <c:pt idx="264">
                  <c:v>16.62245800176824</c:v>
                </c:pt>
                <c:pt idx="265">
                  <c:v>18.58254105445116</c:v>
                </c:pt>
                <c:pt idx="266">
                  <c:v>18.00291545189504</c:v>
                </c:pt>
                <c:pt idx="267">
                  <c:v>14.02298850574712</c:v>
                </c:pt>
                <c:pt idx="268">
                  <c:v>12.81874569262577</c:v>
                </c:pt>
                <c:pt idx="269">
                  <c:v>11.11817026683592</c:v>
                </c:pt>
                <c:pt idx="270">
                  <c:v>11.33217993079588</c:v>
                </c:pt>
                <c:pt idx="271">
                  <c:v>13.54795439302494</c:v>
                </c:pt>
                <c:pt idx="272">
                  <c:v>11.39549055453997</c:v>
                </c:pt>
                <c:pt idx="273">
                  <c:v>11.16504854368917</c:v>
                </c:pt>
                <c:pt idx="274">
                  <c:v>10.94844048376833</c:v>
                </c:pt>
                <c:pt idx="275">
                  <c:v>12.31343283582091</c:v>
                </c:pt>
                <c:pt idx="276">
                  <c:v>12.55862428348096</c:v>
                </c:pt>
                <c:pt idx="277">
                  <c:v>13.8840070298768</c:v>
                </c:pt>
                <c:pt idx="278">
                  <c:v>13.35044929396652</c:v>
                </c:pt>
                <c:pt idx="279">
                  <c:v>15.83577712609978</c:v>
                </c:pt>
                <c:pt idx="280">
                  <c:v>15.10282776349633</c:v>
                </c:pt>
                <c:pt idx="281">
                  <c:v>13.8342277877163</c:v>
                </c:pt>
                <c:pt idx="282">
                  <c:v>14.8745519713261</c:v>
                </c:pt>
                <c:pt idx="283">
                  <c:v>13.61003861003847</c:v>
                </c:pt>
                <c:pt idx="284">
                  <c:v>15.38461538461531</c:v>
                </c:pt>
                <c:pt idx="285">
                  <c:v>17.40357478833513</c:v>
                </c:pt>
                <c:pt idx="286">
                  <c:v>17.03800786369604</c:v>
                </c:pt>
                <c:pt idx="287">
                  <c:v>19.07320349227685</c:v>
                </c:pt>
                <c:pt idx="288">
                  <c:v>18.19548872180433</c:v>
                </c:pt>
                <c:pt idx="289">
                  <c:v>15.98968407479051</c:v>
                </c:pt>
                <c:pt idx="290">
                  <c:v>15.20861372812917</c:v>
                </c:pt>
                <c:pt idx="291">
                  <c:v>13.72705506783724</c:v>
                </c:pt>
                <c:pt idx="292">
                  <c:v>14.41213653603043</c:v>
                </c:pt>
                <c:pt idx="293">
                  <c:v>13.80782918149462</c:v>
                </c:pt>
                <c:pt idx="294">
                  <c:v>13.32323996972004</c:v>
                </c:pt>
                <c:pt idx="295">
                  <c:v>12.66846361185998</c:v>
                </c:pt>
                <c:pt idx="296">
                  <c:v>13.99688958009331</c:v>
                </c:pt>
                <c:pt idx="297">
                  <c:v>12.38615664845167</c:v>
                </c:pt>
                <c:pt idx="298">
                  <c:v>11.55778894472347</c:v>
                </c:pt>
                <c:pt idx="299">
                  <c:v>11.02117061021169</c:v>
                </c:pt>
                <c:pt idx="300">
                  <c:v>11.90119760479035</c:v>
                </c:pt>
                <c:pt idx="301">
                  <c:v>11.45311381531856</c:v>
                </c:pt>
                <c:pt idx="302">
                  <c:v>11.22763726094995</c:v>
                </c:pt>
                <c:pt idx="303">
                  <c:v>12.64063534083406</c:v>
                </c:pt>
                <c:pt idx="304">
                  <c:v>11.22071516646107</c:v>
                </c:pt>
                <c:pt idx="305">
                  <c:v>14.08789885611087</c:v>
                </c:pt>
                <c:pt idx="306">
                  <c:v>14.2015706806282</c:v>
                </c:pt>
                <c:pt idx="307">
                  <c:v>12.64994547437309</c:v>
                </c:pt>
                <c:pt idx="308">
                  <c:v>12.74581209031322</c:v>
                </c:pt>
                <c:pt idx="309">
                  <c:v>12.92175161521892</c:v>
                </c:pt>
                <c:pt idx="310">
                  <c:v>13.60874848116669</c:v>
                </c:pt>
                <c:pt idx="311">
                  <c:v>13.50337584396095</c:v>
                </c:pt>
                <c:pt idx="312">
                  <c:v>12.85714285714283</c:v>
                </c:pt>
                <c:pt idx="313">
                  <c:v>12.3475609756097</c:v>
                </c:pt>
                <c:pt idx="314">
                  <c:v>12.1134020618556</c:v>
                </c:pt>
                <c:pt idx="315">
                  <c:v>12.21995926680243</c:v>
                </c:pt>
                <c:pt idx="317">
                  <c:v>13.01145662847809</c:v>
                </c:pt>
                <c:pt idx="318">
                  <c:v>12.85140562248997</c:v>
                </c:pt>
                <c:pt idx="319">
                  <c:v>12.75011633317826</c:v>
                </c:pt>
                <c:pt idx="320">
                  <c:v>12.55230125522986</c:v>
                </c:pt>
                <c:pt idx="321">
                  <c:v>13.09385863267666</c:v>
                </c:pt>
                <c:pt idx="322">
                  <c:v>12.61829652996839</c:v>
                </c:pt>
                <c:pt idx="323">
                  <c:v>12.75571600481363</c:v>
                </c:pt>
                <c:pt idx="324">
                  <c:v>12.67682263329709</c:v>
                </c:pt>
                <c:pt idx="325">
                  <c:v>12.3220422189495</c:v>
                </c:pt>
                <c:pt idx="326">
                  <c:v>12.10877373011803</c:v>
                </c:pt>
                <c:pt idx="327">
                  <c:v>11.19109947643976</c:v>
                </c:pt>
                <c:pt idx="328">
                  <c:v>10.69078947368422</c:v>
                </c:pt>
                <c:pt idx="329">
                  <c:v>9.671179883945967</c:v>
                </c:pt>
                <c:pt idx="330">
                  <c:v>9.985422740524816</c:v>
                </c:pt>
                <c:pt idx="331">
                  <c:v>10.13567438148435</c:v>
                </c:pt>
                <c:pt idx="332">
                  <c:v>8.349900596421315</c:v>
                </c:pt>
                <c:pt idx="333">
                  <c:v>8.26750921537651</c:v>
                </c:pt>
                <c:pt idx="334">
                  <c:v>9.763539282990093</c:v>
                </c:pt>
                <c:pt idx="335">
                  <c:v>9.50533462657605</c:v>
                </c:pt>
                <c:pt idx="336">
                  <c:v>10.50775740479553</c:v>
                </c:pt>
                <c:pt idx="337">
                  <c:v>10.3425559947299</c:v>
                </c:pt>
                <c:pt idx="338">
                  <c:v>10.71752951861946</c:v>
                </c:pt>
                <c:pt idx="339">
                  <c:v>11.30867709815094</c:v>
                </c:pt>
                <c:pt idx="340">
                  <c:v>10.91192517537029</c:v>
                </c:pt>
                <c:pt idx="341">
                  <c:v>10.79234972677605</c:v>
                </c:pt>
                <c:pt idx="342">
                  <c:v>10.11952191235052</c:v>
                </c:pt>
                <c:pt idx="343">
                  <c:v>10.52948255114323</c:v>
                </c:pt>
                <c:pt idx="344">
                  <c:v>11.16552399608234</c:v>
                </c:pt>
                <c:pt idx="345">
                  <c:v>10.99744245524279</c:v>
                </c:pt>
                <c:pt idx="346">
                  <c:v>10.57192374350086</c:v>
                </c:pt>
                <c:pt idx="347">
                  <c:v>10.95360824742256</c:v>
                </c:pt>
                <c:pt idx="348">
                  <c:v>10.88314005352364</c:v>
                </c:pt>
                <c:pt idx="349">
                  <c:v>11.28170894526037</c:v>
                </c:pt>
                <c:pt idx="350">
                  <c:v>10.81661891117502</c:v>
                </c:pt>
                <c:pt idx="351">
                  <c:v>10.85790884718491</c:v>
                </c:pt>
                <c:pt idx="352">
                  <c:v>10.95430107526884</c:v>
                </c:pt>
                <c:pt idx="353">
                  <c:v>10.56856187290956</c:v>
                </c:pt>
                <c:pt idx="354">
                  <c:v>10.89258698941014</c:v>
                </c:pt>
                <c:pt idx="355">
                  <c:v>11.00775193798446</c:v>
                </c:pt>
                <c:pt idx="356">
                  <c:v>10.99476439790588</c:v>
                </c:pt>
                <c:pt idx="357">
                  <c:v>11.38433515482697</c:v>
                </c:pt>
                <c:pt idx="358">
                  <c:v>10.68965517241363</c:v>
                </c:pt>
                <c:pt idx="359">
                  <c:v>11.39455782312928</c:v>
                </c:pt>
                <c:pt idx="360">
                  <c:v>10.98484848484846</c:v>
                </c:pt>
                <c:pt idx="361">
                  <c:v>11.10320284697499</c:v>
                </c:pt>
                <c:pt idx="362">
                  <c:v>11.53100775193796</c:v>
                </c:pt>
                <c:pt idx="363">
                  <c:v>10.90500281056768</c:v>
                </c:pt>
                <c:pt idx="364">
                  <c:v>10.40799333888426</c:v>
                </c:pt>
                <c:pt idx="365">
                  <c:v>10.49416990560801</c:v>
                </c:pt>
                <c:pt idx="366">
                  <c:v>10.75268817204323</c:v>
                </c:pt>
                <c:pt idx="367">
                  <c:v>10.0562148657088</c:v>
                </c:pt>
                <c:pt idx="368">
                  <c:v>9.653605905735478</c:v>
                </c:pt>
                <c:pt idx="369">
                  <c:v>10.17425519955036</c:v>
                </c:pt>
                <c:pt idx="370">
                  <c:v>10.48607318405244</c:v>
                </c:pt>
                <c:pt idx="371">
                  <c:v>9.633911368015207</c:v>
                </c:pt>
                <c:pt idx="372">
                  <c:v>10.47323506594245</c:v>
                </c:pt>
                <c:pt idx="373">
                  <c:v>9.078771695594067</c:v>
                </c:pt>
                <c:pt idx="374">
                  <c:v>10.27131782945731</c:v>
                </c:pt>
                <c:pt idx="375">
                  <c:v>10.45710707576715</c:v>
                </c:pt>
                <c:pt idx="376">
                  <c:v>11.64772727272737</c:v>
                </c:pt>
                <c:pt idx="377">
                  <c:v>11.99226305609274</c:v>
                </c:pt>
                <c:pt idx="378">
                  <c:v>11.77815894797023</c:v>
                </c:pt>
                <c:pt idx="379">
                  <c:v>11.58021712907117</c:v>
                </c:pt>
                <c:pt idx="380">
                  <c:v>11.30434782608698</c:v>
                </c:pt>
                <c:pt idx="381">
                  <c:v>10.99476439790591</c:v>
                </c:pt>
                <c:pt idx="382">
                  <c:v>10.08287292817685</c:v>
                </c:pt>
                <c:pt idx="383">
                  <c:v>10.89459698848547</c:v>
                </c:pt>
                <c:pt idx="384">
                  <c:v>10.84010840108403</c:v>
                </c:pt>
                <c:pt idx="385">
                  <c:v>10.34825870646756</c:v>
                </c:pt>
                <c:pt idx="386">
                  <c:v>10.69023569023561</c:v>
                </c:pt>
                <c:pt idx="387">
                  <c:v>10.56451612903229</c:v>
                </c:pt>
                <c:pt idx="388">
                  <c:v>10.120705663881</c:v>
                </c:pt>
                <c:pt idx="389">
                  <c:v>11.51603498542283</c:v>
                </c:pt>
                <c:pt idx="390">
                  <c:v>7.800421644413267</c:v>
                </c:pt>
                <c:pt idx="391">
                  <c:v>10.22167487684752</c:v>
                </c:pt>
                <c:pt idx="392">
                  <c:v>10.06124234470708</c:v>
                </c:pt>
                <c:pt idx="393">
                  <c:v>10.50328227571105</c:v>
                </c:pt>
                <c:pt idx="394">
                  <c:v>9.929577464788847</c:v>
                </c:pt>
                <c:pt idx="395">
                  <c:v>9.341117597998179</c:v>
                </c:pt>
                <c:pt idx="396">
                  <c:v>9.443631039531318</c:v>
                </c:pt>
                <c:pt idx="397">
                  <c:v>9.598432908912721</c:v>
                </c:pt>
                <c:pt idx="398">
                  <c:v>9.018987341771961</c:v>
                </c:pt>
                <c:pt idx="399">
                  <c:v>9.511111111111051</c:v>
                </c:pt>
                <c:pt idx="400">
                  <c:v>10.48387096774198</c:v>
                </c:pt>
                <c:pt idx="401">
                  <c:v>9.571938168846488</c:v>
                </c:pt>
                <c:pt idx="402">
                  <c:v>9.80926430517724</c:v>
                </c:pt>
                <c:pt idx="403">
                  <c:v>9.909228441754941</c:v>
                </c:pt>
                <c:pt idx="404">
                  <c:v>9.081527347781307</c:v>
                </c:pt>
                <c:pt idx="405">
                  <c:v>8.177339901477671</c:v>
                </c:pt>
                <c:pt idx="406">
                  <c:v>8.60585197934606</c:v>
                </c:pt>
                <c:pt idx="407">
                  <c:v>9.56678700360993</c:v>
                </c:pt>
                <c:pt idx="408">
                  <c:v>8.992023205221334</c:v>
                </c:pt>
                <c:pt idx="409">
                  <c:v>9.937888198757798</c:v>
                </c:pt>
                <c:pt idx="410">
                  <c:v>9.999999999999904</c:v>
                </c:pt>
                <c:pt idx="411">
                  <c:v>10.13824884792635</c:v>
                </c:pt>
                <c:pt idx="412">
                  <c:v>8.842443729903493</c:v>
                </c:pt>
                <c:pt idx="413">
                  <c:v>9.709270433351595</c:v>
                </c:pt>
                <c:pt idx="414">
                  <c:v>5.958620689655202</c:v>
                </c:pt>
              </c:numCache>
            </c:numRef>
          </c:xVal>
          <c:yVal>
            <c:numRef>
              <c:f>'Mattox Creek'!$F$2:$F$416</c:f>
              <c:numCache>
                <c:formatCode>0</c:formatCode>
                <c:ptCount val="415"/>
                <c:pt idx="0">
                  <c:v>0.0139999999999745</c:v>
                </c:pt>
                <c:pt idx="1">
                  <c:v>5.889999999999972</c:v>
                </c:pt>
                <c:pt idx="2">
                  <c:v>11.76599999999997</c:v>
                </c:pt>
                <c:pt idx="3">
                  <c:v>17.64199999999997</c:v>
                </c:pt>
                <c:pt idx="4">
                  <c:v>23.51799999999997</c:v>
                </c:pt>
                <c:pt idx="5">
                  <c:v>29.39399999999996</c:v>
                </c:pt>
                <c:pt idx="6">
                  <c:v>35.26999999999996</c:v>
                </c:pt>
                <c:pt idx="7">
                  <c:v>41.14599999999995</c:v>
                </c:pt>
                <c:pt idx="8">
                  <c:v>47.02199999999996</c:v>
                </c:pt>
                <c:pt idx="9">
                  <c:v>52.89799999999997</c:v>
                </c:pt>
                <c:pt idx="10">
                  <c:v>58.77399999999996</c:v>
                </c:pt>
                <c:pt idx="11">
                  <c:v>64.64999999999996</c:v>
                </c:pt>
                <c:pt idx="12">
                  <c:v>70.52599999999997</c:v>
                </c:pt>
                <c:pt idx="13">
                  <c:v>76.40199999999995</c:v>
                </c:pt>
                <c:pt idx="14">
                  <c:v>82.27799999999996</c:v>
                </c:pt>
                <c:pt idx="15">
                  <c:v>88.15399999999997</c:v>
                </c:pt>
                <c:pt idx="16">
                  <c:v>94.02999999999997</c:v>
                </c:pt>
                <c:pt idx="17">
                  <c:v>99.90599999999997</c:v>
                </c:pt>
                <c:pt idx="18">
                  <c:v>105.782</c:v>
                </c:pt>
                <c:pt idx="19">
                  <c:v>111.658</c:v>
                </c:pt>
                <c:pt idx="20">
                  <c:v>117.534</c:v>
                </c:pt>
                <c:pt idx="21">
                  <c:v>123.41</c:v>
                </c:pt>
                <c:pt idx="22">
                  <c:v>129.2859999999999</c:v>
                </c:pt>
                <c:pt idx="23">
                  <c:v>135.162</c:v>
                </c:pt>
                <c:pt idx="24">
                  <c:v>141.038</c:v>
                </c:pt>
                <c:pt idx="25">
                  <c:v>146.914</c:v>
                </c:pt>
                <c:pt idx="26">
                  <c:v>152.79</c:v>
                </c:pt>
                <c:pt idx="27">
                  <c:v>158.666</c:v>
                </c:pt>
                <c:pt idx="28">
                  <c:v>164.542</c:v>
                </c:pt>
                <c:pt idx="29">
                  <c:v>170.418</c:v>
                </c:pt>
                <c:pt idx="30">
                  <c:v>176.294</c:v>
                </c:pt>
                <c:pt idx="31">
                  <c:v>182.1666666666667</c:v>
                </c:pt>
                <c:pt idx="32">
                  <c:v>190.5000000000001</c:v>
                </c:pt>
                <c:pt idx="33">
                  <c:v>198.8333333333334</c:v>
                </c:pt>
                <c:pt idx="34">
                  <c:v>207.1666666666667</c:v>
                </c:pt>
                <c:pt idx="35">
                  <c:v>215.5000000000001</c:v>
                </c:pt>
                <c:pt idx="36">
                  <c:v>223.8333333333334</c:v>
                </c:pt>
                <c:pt idx="37">
                  <c:v>232.1666666666668</c:v>
                </c:pt>
                <c:pt idx="38">
                  <c:v>240.5</c:v>
                </c:pt>
                <c:pt idx="39">
                  <c:v>248.8333333333333</c:v>
                </c:pt>
                <c:pt idx="40">
                  <c:v>257.1666666666666</c:v>
                </c:pt>
                <c:pt idx="41">
                  <c:v>265.5</c:v>
                </c:pt>
                <c:pt idx="42">
                  <c:v>273.8333333333334</c:v>
                </c:pt>
                <c:pt idx="43">
                  <c:v>64.0</c:v>
                </c:pt>
                <c:pt idx="44">
                  <c:v>423.8333333333333</c:v>
                </c:pt>
                <c:pt idx="45">
                  <c:v>432.1666666666666</c:v>
                </c:pt>
                <c:pt idx="46">
                  <c:v>440.5</c:v>
                </c:pt>
                <c:pt idx="47">
                  <c:v>448.8333333333334</c:v>
                </c:pt>
                <c:pt idx="48">
                  <c:v>457.1666666666666</c:v>
                </c:pt>
                <c:pt idx="49">
                  <c:v>465.5000000000001</c:v>
                </c:pt>
                <c:pt idx="50">
                  <c:v>473.8333333333334</c:v>
                </c:pt>
                <c:pt idx="51">
                  <c:v>482.1666666666667</c:v>
                </c:pt>
                <c:pt idx="52">
                  <c:v>490.5000000000001</c:v>
                </c:pt>
                <c:pt idx="53">
                  <c:v>498.8333333333334</c:v>
                </c:pt>
                <c:pt idx="54">
                  <c:v>507.1666666666667</c:v>
                </c:pt>
                <c:pt idx="55">
                  <c:v>515.5000000000001</c:v>
                </c:pt>
                <c:pt idx="56">
                  <c:v>523.8333333333334</c:v>
                </c:pt>
                <c:pt idx="57">
                  <c:v>532.1666666666667</c:v>
                </c:pt>
                <c:pt idx="58">
                  <c:v>540.5000000000001</c:v>
                </c:pt>
                <c:pt idx="59">
                  <c:v>548.8333333333334</c:v>
                </c:pt>
                <c:pt idx="60">
                  <c:v>557.1666666666667</c:v>
                </c:pt>
                <c:pt idx="61">
                  <c:v>565.5000000000001</c:v>
                </c:pt>
                <c:pt idx="62">
                  <c:v>573.8333333333334</c:v>
                </c:pt>
                <c:pt idx="63">
                  <c:v>582.1666666666668</c:v>
                </c:pt>
                <c:pt idx="64">
                  <c:v>590.5000000000001</c:v>
                </c:pt>
                <c:pt idx="65">
                  <c:v>598.8333333333334</c:v>
                </c:pt>
                <c:pt idx="66">
                  <c:v>607.1666666666668</c:v>
                </c:pt>
                <c:pt idx="67">
                  <c:v>615.5</c:v>
                </c:pt>
                <c:pt idx="68">
                  <c:v>623.8333333333333</c:v>
                </c:pt>
                <c:pt idx="69">
                  <c:v>632.1666666666666</c:v>
                </c:pt>
                <c:pt idx="70">
                  <c:v>640.5</c:v>
                </c:pt>
                <c:pt idx="71">
                  <c:v>648.8333333333333</c:v>
                </c:pt>
                <c:pt idx="72">
                  <c:v>657.1666666666667</c:v>
                </c:pt>
                <c:pt idx="73">
                  <c:v>665.5</c:v>
                </c:pt>
                <c:pt idx="74">
                  <c:v>673.8333333333333</c:v>
                </c:pt>
                <c:pt idx="75">
                  <c:v>682.1666666666667</c:v>
                </c:pt>
                <c:pt idx="76">
                  <c:v>690.5000000000001</c:v>
                </c:pt>
                <c:pt idx="77">
                  <c:v>698.8333333333333</c:v>
                </c:pt>
                <c:pt idx="78">
                  <c:v>707.1666666666667</c:v>
                </c:pt>
                <c:pt idx="79">
                  <c:v>715.5000000000001</c:v>
                </c:pt>
                <c:pt idx="80">
                  <c:v>723.8333333333334</c:v>
                </c:pt>
                <c:pt idx="81">
                  <c:v>732.1666666666667</c:v>
                </c:pt>
                <c:pt idx="82">
                  <c:v>740.5000000000001</c:v>
                </c:pt>
                <c:pt idx="83">
                  <c:v>748.8333333333334</c:v>
                </c:pt>
                <c:pt idx="84">
                  <c:v>757.1666666666668</c:v>
                </c:pt>
                <c:pt idx="85">
                  <c:v>765.5000000000001</c:v>
                </c:pt>
                <c:pt idx="86">
                  <c:v>773.8333333333334</c:v>
                </c:pt>
                <c:pt idx="87">
                  <c:v>782.1666666666668</c:v>
                </c:pt>
                <c:pt idx="88">
                  <c:v>790.5000000000002</c:v>
                </c:pt>
                <c:pt idx="89">
                  <c:v>798.8333333333334</c:v>
                </c:pt>
                <c:pt idx="90">
                  <c:v>807.1666666666668</c:v>
                </c:pt>
                <c:pt idx="91">
                  <c:v>815.5000000000002</c:v>
                </c:pt>
                <c:pt idx="92">
                  <c:v>823.8333333333334</c:v>
                </c:pt>
                <c:pt idx="93">
                  <c:v>832.1666666666667</c:v>
                </c:pt>
                <c:pt idx="94">
                  <c:v>840.5</c:v>
                </c:pt>
                <c:pt idx="95">
                  <c:v>848.8333333333333</c:v>
                </c:pt>
                <c:pt idx="96">
                  <c:v>857.1666666666667</c:v>
                </c:pt>
                <c:pt idx="97">
                  <c:v>865.5000000000001</c:v>
                </c:pt>
                <c:pt idx="98">
                  <c:v>873.8333333333333</c:v>
                </c:pt>
                <c:pt idx="99">
                  <c:v>882.1666666666667</c:v>
                </c:pt>
                <c:pt idx="100">
                  <c:v>890.5000000000001</c:v>
                </c:pt>
                <c:pt idx="101">
                  <c:v>898.8333333333333</c:v>
                </c:pt>
                <c:pt idx="102">
                  <c:v>907.1666666666667</c:v>
                </c:pt>
                <c:pt idx="103">
                  <c:v>915.5000000000001</c:v>
                </c:pt>
                <c:pt idx="104">
                  <c:v>923.8333333333334</c:v>
                </c:pt>
                <c:pt idx="105">
                  <c:v>932.1666666666667</c:v>
                </c:pt>
                <c:pt idx="106">
                  <c:v>940.5000000000001</c:v>
                </c:pt>
                <c:pt idx="107">
                  <c:v>948.8333333333334</c:v>
                </c:pt>
                <c:pt idx="108">
                  <c:v>957.1666666666668</c:v>
                </c:pt>
                <c:pt idx="109">
                  <c:v>965.5000000000001</c:v>
                </c:pt>
                <c:pt idx="110">
                  <c:v>973.8333333333334</c:v>
                </c:pt>
                <c:pt idx="111">
                  <c:v>982.1666666666668</c:v>
                </c:pt>
                <c:pt idx="112">
                  <c:v>990.5000000000002</c:v>
                </c:pt>
                <c:pt idx="113">
                  <c:v>998.8333333333334</c:v>
                </c:pt>
                <c:pt idx="114">
                  <c:v>1007.166666666667</c:v>
                </c:pt>
                <c:pt idx="115">
                  <c:v>1015.5</c:v>
                </c:pt>
                <c:pt idx="116">
                  <c:v>1023.833333333334</c:v>
                </c:pt>
                <c:pt idx="117">
                  <c:v>1032.166666666667</c:v>
                </c:pt>
                <c:pt idx="118">
                  <c:v>1040.5</c:v>
                </c:pt>
                <c:pt idx="119">
                  <c:v>1048.833333333333</c:v>
                </c:pt>
                <c:pt idx="120">
                  <c:v>1057.166666666667</c:v>
                </c:pt>
                <c:pt idx="121">
                  <c:v>1065.5</c:v>
                </c:pt>
                <c:pt idx="122">
                  <c:v>1073.833333333333</c:v>
                </c:pt>
                <c:pt idx="123">
                  <c:v>1082.166666666667</c:v>
                </c:pt>
                <c:pt idx="124">
                  <c:v>1090.5</c:v>
                </c:pt>
                <c:pt idx="125">
                  <c:v>1098.833333333333</c:v>
                </c:pt>
                <c:pt idx="126">
                  <c:v>1107.166666666667</c:v>
                </c:pt>
                <c:pt idx="127">
                  <c:v>64.0</c:v>
                </c:pt>
                <c:pt idx="128">
                  <c:v>1215.5</c:v>
                </c:pt>
                <c:pt idx="129">
                  <c:v>1223.833333333333</c:v>
                </c:pt>
                <c:pt idx="130">
                  <c:v>1232.166666666667</c:v>
                </c:pt>
                <c:pt idx="131">
                  <c:v>1240.5</c:v>
                </c:pt>
                <c:pt idx="132">
                  <c:v>1248.833333333333</c:v>
                </c:pt>
                <c:pt idx="133">
                  <c:v>1257.166666666667</c:v>
                </c:pt>
                <c:pt idx="134">
                  <c:v>1265.5</c:v>
                </c:pt>
                <c:pt idx="135">
                  <c:v>1273.833333333334</c:v>
                </c:pt>
                <c:pt idx="136">
                  <c:v>1282.166666666667</c:v>
                </c:pt>
                <c:pt idx="137">
                  <c:v>1290.5</c:v>
                </c:pt>
                <c:pt idx="138">
                  <c:v>1298.833333333333</c:v>
                </c:pt>
                <c:pt idx="139">
                  <c:v>1307.166666666667</c:v>
                </c:pt>
                <c:pt idx="140">
                  <c:v>1315.5</c:v>
                </c:pt>
                <c:pt idx="141">
                  <c:v>1323.833333333334</c:v>
                </c:pt>
                <c:pt idx="142">
                  <c:v>1332.166666666667</c:v>
                </c:pt>
                <c:pt idx="143">
                  <c:v>1340.5</c:v>
                </c:pt>
                <c:pt idx="144">
                  <c:v>1348.833333333333</c:v>
                </c:pt>
                <c:pt idx="145">
                  <c:v>1357.166666666667</c:v>
                </c:pt>
                <c:pt idx="146">
                  <c:v>1365.5</c:v>
                </c:pt>
                <c:pt idx="147">
                  <c:v>1373.833333333333</c:v>
                </c:pt>
                <c:pt idx="148">
                  <c:v>1382.166666666667</c:v>
                </c:pt>
                <c:pt idx="149">
                  <c:v>1390.5</c:v>
                </c:pt>
                <c:pt idx="150">
                  <c:v>1398.833333333333</c:v>
                </c:pt>
                <c:pt idx="151">
                  <c:v>1407.166666666667</c:v>
                </c:pt>
                <c:pt idx="152">
                  <c:v>1415.5</c:v>
                </c:pt>
                <c:pt idx="153">
                  <c:v>1423.833333333333</c:v>
                </c:pt>
                <c:pt idx="154">
                  <c:v>1432.166666666667</c:v>
                </c:pt>
                <c:pt idx="155">
                  <c:v>1440.5</c:v>
                </c:pt>
                <c:pt idx="156">
                  <c:v>1448.833333333333</c:v>
                </c:pt>
                <c:pt idx="157">
                  <c:v>1457.166666666667</c:v>
                </c:pt>
                <c:pt idx="158">
                  <c:v>1465.5</c:v>
                </c:pt>
                <c:pt idx="159">
                  <c:v>1473.833333333333</c:v>
                </c:pt>
                <c:pt idx="160">
                  <c:v>1482.166666666667</c:v>
                </c:pt>
                <c:pt idx="161">
                  <c:v>1490.5</c:v>
                </c:pt>
                <c:pt idx="162">
                  <c:v>1498.833333333334</c:v>
                </c:pt>
                <c:pt idx="163">
                  <c:v>1507.166666666667</c:v>
                </c:pt>
                <c:pt idx="164">
                  <c:v>1515.5</c:v>
                </c:pt>
                <c:pt idx="165">
                  <c:v>1523.833333333333</c:v>
                </c:pt>
                <c:pt idx="166">
                  <c:v>1532.166666666667</c:v>
                </c:pt>
                <c:pt idx="167">
                  <c:v>1540.5</c:v>
                </c:pt>
                <c:pt idx="168">
                  <c:v>1548.833333333334</c:v>
                </c:pt>
                <c:pt idx="169">
                  <c:v>1557.166666666667</c:v>
                </c:pt>
                <c:pt idx="170">
                  <c:v>1565.5</c:v>
                </c:pt>
                <c:pt idx="171">
                  <c:v>1573.833333333333</c:v>
                </c:pt>
                <c:pt idx="172">
                  <c:v>1582.166666666667</c:v>
                </c:pt>
                <c:pt idx="173">
                  <c:v>1590.5</c:v>
                </c:pt>
                <c:pt idx="174">
                  <c:v>1598.833333333333</c:v>
                </c:pt>
                <c:pt idx="175">
                  <c:v>1607.166666666667</c:v>
                </c:pt>
                <c:pt idx="176">
                  <c:v>1615.5</c:v>
                </c:pt>
                <c:pt idx="177">
                  <c:v>1623.833333333333</c:v>
                </c:pt>
                <c:pt idx="178">
                  <c:v>1632.166666666667</c:v>
                </c:pt>
                <c:pt idx="179">
                  <c:v>1640.5</c:v>
                </c:pt>
                <c:pt idx="180">
                  <c:v>1648.833333333333</c:v>
                </c:pt>
                <c:pt idx="181">
                  <c:v>1657.166666666667</c:v>
                </c:pt>
                <c:pt idx="182">
                  <c:v>1665.5</c:v>
                </c:pt>
                <c:pt idx="183">
                  <c:v>1673.833333333334</c:v>
                </c:pt>
                <c:pt idx="184">
                  <c:v>1682.166666666667</c:v>
                </c:pt>
                <c:pt idx="185">
                  <c:v>1690.5</c:v>
                </c:pt>
                <c:pt idx="186">
                  <c:v>1698.833333333333</c:v>
                </c:pt>
                <c:pt idx="187">
                  <c:v>1707.166666666667</c:v>
                </c:pt>
                <c:pt idx="188">
                  <c:v>1715.5</c:v>
                </c:pt>
                <c:pt idx="189">
                  <c:v>1723.833333333334</c:v>
                </c:pt>
                <c:pt idx="190">
                  <c:v>1732.166666666667</c:v>
                </c:pt>
                <c:pt idx="191">
                  <c:v>1740.5</c:v>
                </c:pt>
                <c:pt idx="192">
                  <c:v>1748.833333333333</c:v>
                </c:pt>
                <c:pt idx="193">
                  <c:v>1757.166666666667</c:v>
                </c:pt>
                <c:pt idx="194">
                  <c:v>1765.5</c:v>
                </c:pt>
                <c:pt idx="195">
                  <c:v>1773.833333333333</c:v>
                </c:pt>
                <c:pt idx="196">
                  <c:v>1782.166666666667</c:v>
                </c:pt>
                <c:pt idx="197">
                  <c:v>1790.5</c:v>
                </c:pt>
                <c:pt idx="198">
                  <c:v>1798.833333333334</c:v>
                </c:pt>
                <c:pt idx="199">
                  <c:v>1807.166666666667</c:v>
                </c:pt>
                <c:pt idx="200">
                  <c:v>1815.5</c:v>
                </c:pt>
                <c:pt idx="201">
                  <c:v>1823.833333333333</c:v>
                </c:pt>
                <c:pt idx="202">
                  <c:v>1832.166666666667</c:v>
                </c:pt>
                <c:pt idx="203">
                  <c:v>1840.5</c:v>
                </c:pt>
                <c:pt idx="204">
                  <c:v>1848.833333333333</c:v>
                </c:pt>
                <c:pt idx="205">
                  <c:v>1857.166666666667</c:v>
                </c:pt>
                <c:pt idx="206">
                  <c:v>1865.5</c:v>
                </c:pt>
                <c:pt idx="207">
                  <c:v>1873.833333333334</c:v>
                </c:pt>
                <c:pt idx="208">
                  <c:v>1882.166666666667</c:v>
                </c:pt>
                <c:pt idx="209">
                  <c:v>1890.5</c:v>
                </c:pt>
                <c:pt idx="210">
                  <c:v>1898.833333333334</c:v>
                </c:pt>
                <c:pt idx="211">
                  <c:v>1907.166666666667</c:v>
                </c:pt>
                <c:pt idx="212">
                  <c:v>1915.5</c:v>
                </c:pt>
                <c:pt idx="213">
                  <c:v>1923.833333333333</c:v>
                </c:pt>
                <c:pt idx="214">
                  <c:v>1932.166666666667</c:v>
                </c:pt>
                <c:pt idx="215">
                  <c:v>1940.5</c:v>
                </c:pt>
                <c:pt idx="216">
                  <c:v>64.0</c:v>
                </c:pt>
                <c:pt idx="217">
                  <c:v>1957.166666666667</c:v>
                </c:pt>
                <c:pt idx="218">
                  <c:v>1965.500000000001</c:v>
                </c:pt>
                <c:pt idx="219">
                  <c:v>1973.833333333334</c:v>
                </c:pt>
                <c:pt idx="220">
                  <c:v>1982.166666666667</c:v>
                </c:pt>
                <c:pt idx="221">
                  <c:v>1990.5</c:v>
                </c:pt>
                <c:pt idx="222">
                  <c:v>1998.833333333334</c:v>
                </c:pt>
                <c:pt idx="223">
                  <c:v>2007.166666666667</c:v>
                </c:pt>
                <c:pt idx="224">
                  <c:v>2015.5</c:v>
                </c:pt>
                <c:pt idx="225">
                  <c:v>2023.833333333333</c:v>
                </c:pt>
                <c:pt idx="226">
                  <c:v>2032.166666666667</c:v>
                </c:pt>
                <c:pt idx="227">
                  <c:v>2040.5</c:v>
                </c:pt>
                <c:pt idx="228">
                  <c:v>2048.833333333333</c:v>
                </c:pt>
                <c:pt idx="229">
                  <c:v>2057.166666666667</c:v>
                </c:pt>
                <c:pt idx="230">
                  <c:v>2065.5</c:v>
                </c:pt>
                <c:pt idx="231">
                  <c:v>2073.833333333333</c:v>
                </c:pt>
                <c:pt idx="232">
                  <c:v>2082.166666666667</c:v>
                </c:pt>
                <c:pt idx="233">
                  <c:v>2090.5</c:v>
                </c:pt>
                <c:pt idx="234">
                  <c:v>2098.833333333333</c:v>
                </c:pt>
                <c:pt idx="235">
                  <c:v>2107.166666666667</c:v>
                </c:pt>
                <c:pt idx="236">
                  <c:v>2115.5</c:v>
                </c:pt>
                <c:pt idx="237">
                  <c:v>2123.833333333333</c:v>
                </c:pt>
                <c:pt idx="238">
                  <c:v>2132.166666666667</c:v>
                </c:pt>
                <c:pt idx="239">
                  <c:v>2140.5</c:v>
                </c:pt>
                <c:pt idx="240">
                  <c:v>2148.833333333333</c:v>
                </c:pt>
                <c:pt idx="241">
                  <c:v>2157.166666666667</c:v>
                </c:pt>
                <c:pt idx="242">
                  <c:v>2165.5</c:v>
                </c:pt>
                <c:pt idx="243">
                  <c:v>2173.833333333333</c:v>
                </c:pt>
                <c:pt idx="244">
                  <c:v>2182.166666666667</c:v>
                </c:pt>
                <c:pt idx="245">
                  <c:v>2190.5</c:v>
                </c:pt>
                <c:pt idx="246">
                  <c:v>2198.833333333333</c:v>
                </c:pt>
                <c:pt idx="247">
                  <c:v>2207.166666666667</c:v>
                </c:pt>
                <c:pt idx="248">
                  <c:v>2215.5</c:v>
                </c:pt>
                <c:pt idx="249">
                  <c:v>2223.833333333333</c:v>
                </c:pt>
                <c:pt idx="250">
                  <c:v>2232.166666666667</c:v>
                </c:pt>
                <c:pt idx="251">
                  <c:v>2240.5</c:v>
                </c:pt>
                <c:pt idx="252">
                  <c:v>2248.833333333333</c:v>
                </c:pt>
                <c:pt idx="253">
                  <c:v>2257.166666666667</c:v>
                </c:pt>
                <c:pt idx="254">
                  <c:v>2265.5</c:v>
                </c:pt>
                <c:pt idx="255">
                  <c:v>2273.833333333333</c:v>
                </c:pt>
                <c:pt idx="256">
                  <c:v>2282.166666666667</c:v>
                </c:pt>
                <c:pt idx="257">
                  <c:v>2290.5</c:v>
                </c:pt>
                <c:pt idx="258">
                  <c:v>2298.833333333333</c:v>
                </c:pt>
                <c:pt idx="259">
                  <c:v>2307.166666666667</c:v>
                </c:pt>
                <c:pt idx="260">
                  <c:v>2315.5</c:v>
                </c:pt>
                <c:pt idx="261">
                  <c:v>2323.833333333333</c:v>
                </c:pt>
                <c:pt idx="262">
                  <c:v>2332.166666666667</c:v>
                </c:pt>
                <c:pt idx="263">
                  <c:v>2340.5</c:v>
                </c:pt>
                <c:pt idx="264">
                  <c:v>2348.833333333333</c:v>
                </c:pt>
                <c:pt idx="265">
                  <c:v>2357.166666666667</c:v>
                </c:pt>
                <c:pt idx="266">
                  <c:v>2365.5</c:v>
                </c:pt>
                <c:pt idx="267">
                  <c:v>2373.833333333333</c:v>
                </c:pt>
                <c:pt idx="268">
                  <c:v>2382.166666666667</c:v>
                </c:pt>
                <c:pt idx="269">
                  <c:v>2390.5</c:v>
                </c:pt>
                <c:pt idx="270">
                  <c:v>2398.833333333333</c:v>
                </c:pt>
                <c:pt idx="271">
                  <c:v>2407.166666666667</c:v>
                </c:pt>
                <c:pt idx="272">
                  <c:v>2415.5</c:v>
                </c:pt>
                <c:pt idx="273">
                  <c:v>2423.833333333333</c:v>
                </c:pt>
                <c:pt idx="274">
                  <c:v>2432.166666666667</c:v>
                </c:pt>
                <c:pt idx="275">
                  <c:v>2440.5</c:v>
                </c:pt>
                <c:pt idx="276">
                  <c:v>2448.833333333333</c:v>
                </c:pt>
                <c:pt idx="277">
                  <c:v>2457.166666666667</c:v>
                </c:pt>
                <c:pt idx="278">
                  <c:v>2465.5</c:v>
                </c:pt>
                <c:pt idx="279">
                  <c:v>2473.833333333333</c:v>
                </c:pt>
                <c:pt idx="280">
                  <c:v>2482.166666666667</c:v>
                </c:pt>
                <c:pt idx="281">
                  <c:v>2490.5</c:v>
                </c:pt>
                <c:pt idx="282">
                  <c:v>2498.833333333333</c:v>
                </c:pt>
                <c:pt idx="283">
                  <c:v>2507.166666666667</c:v>
                </c:pt>
                <c:pt idx="284">
                  <c:v>2515.5</c:v>
                </c:pt>
                <c:pt idx="285">
                  <c:v>2523.833333333333</c:v>
                </c:pt>
                <c:pt idx="286">
                  <c:v>2532.166666666667</c:v>
                </c:pt>
                <c:pt idx="287">
                  <c:v>2540.5</c:v>
                </c:pt>
                <c:pt idx="288">
                  <c:v>2548.833333333333</c:v>
                </c:pt>
                <c:pt idx="289">
                  <c:v>2557.166666666667</c:v>
                </c:pt>
                <c:pt idx="290">
                  <c:v>2565.5</c:v>
                </c:pt>
                <c:pt idx="291">
                  <c:v>2573.833333333333</c:v>
                </c:pt>
                <c:pt idx="292">
                  <c:v>2582.166666666667</c:v>
                </c:pt>
                <c:pt idx="293">
                  <c:v>2590.5</c:v>
                </c:pt>
                <c:pt idx="294">
                  <c:v>2598.833333333333</c:v>
                </c:pt>
                <c:pt idx="295">
                  <c:v>2607.166666666667</c:v>
                </c:pt>
                <c:pt idx="296">
                  <c:v>2615.5</c:v>
                </c:pt>
                <c:pt idx="297">
                  <c:v>2623.833333333333</c:v>
                </c:pt>
                <c:pt idx="298">
                  <c:v>2632.166666666667</c:v>
                </c:pt>
                <c:pt idx="299">
                  <c:v>2640.5</c:v>
                </c:pt>
                <c:pt idx="300">
                  <c:v>2648.833333333333</c:v>
                </c:pt>
                <c:pt idx="301">
                  <c:v>2657.166666666667</c:v>
                </c:pt>
                <c:pt idx="302">
                  <c:v>2665.5</c:v>
                </c:pt>
                <c:pt idx="303">
                  <c:v>2673.833333333333</c:v>
                </c:pt>
                <c:pt idx="304">
                  <c:v>2682.166666666667</c:v>
                </c:pt>
                <c:pt idx="305">
                  <c:v>2690.5</c:v>
                </c:pt>
                <c:pt idx="306">
                  <c:v>2698.833333333333</c:v>
                </c:pt>
                <c:pt idx="307">
                  <c:v>2707.166666666667</c:v>
                </c:pt>
                <c:pt idx="308">
                  <c:v>2715.5</c:v>
                </c:pt>
                <c:pt idx="309">
                  <c:v>2723.833333333333</c:v>
                </c:pt>
                <c:pt idx="310">
                  <c:v>2732.166666666667</c:v>
                </c:pt>
                <c:pt idx="311">
                  <c:v>2740.5</c:v>
                </c:pt>
                <c:pt idx="312">
                  <c:v>2748.833333333333</c:v>
                </c:pt>
                <c:pt idx="313">
                  <c:v>2757.166666666667</c:v>
                </c:pt>
                <c:pt idx="314">
                  <c:v>2765.5</c:v>
                </c:pt>
                <c:pt idx="315">
                  <c:v>2773.833333333333</c:v>
                </c:pt>
                <c:pt idx="316">
                  <c:v>64.0</c:v>
                </c:pt>
                <c:pt idx="317">
                  <c:v>2798.833333333333</c:v>
                </c:pt>
                <c:pt idx="318">
                  <c:v>2807.166666666667</c:v>
                </c:pt>
                <c:pt idx="319">
                  <c:v>2815.5</c:v>
                </c:pt>
                <c:pt idx="320">
                  <c:v>2823.833333333334</c:v>
                </c:pt>
                <c:pt idx="321">
                  <c:v>2832.166666666667</c:v>
                </c:pt>
                <c:pt idx="322">
                  <c:v>2840.5</c:v>
                </c:pt>
                <c:pt idx="323">
                  <c:v>2848.833333333333</c:v>
                </c:pt>
                <c:pt idx="324">
                  <c:v>2857.166666666667</c:v>
                </c:pt>
                <c:pt idx="325">
                  <c:v>2865.500000000001</c:v>
                </c:pt>
                <c:pt idx="326">
                  <c:v>2873.833333333333</c:v>
                </c:pt>
                <c:pt idx="327">
                  <c:v>2882.166666666667</c:v>
                </c:pt>
                <c:pt idx="328">
                  <c:v>2890.5</c:v>
                </c:pt>
                <c:pt idx="329">
                  <c:v>2898.833333333333</c:v>
                </c:pt>
                <c:pt idx="330">
                  <c:v>2907.166666666667</c:v>
                </c:pt>
                <c:pt idx="331">
                  <c:v>2915.5</c:v>
                </c:pt>
                <c:pt idx="332">
                  <c:v>2923.833333333333</c:v>
                </c:pt>
                <c:pt idx="333">
                  <c:v>2932.166666666667</c:v>
                </c:pt>
                <c:pt idx="334">
                  <c:v>2940.5</c:v>
                </c:pt>
                <c:pt idx="335">
                  <c:v>2948.833333333333</c:v>
                </c:pt>
                <c:pt idx="336">
                  <c:v>2957.166666666667</c:v>
                </c:pt>
                <c:pt idx="337">
                  <c:v>2965.500000000001</c:v>
                </c:pt>
                <c:pt idx="338">
                  <c:v>2973.833333333333</c:v>
                </c:pt>
                <c:pt idx="339">
                  <c:v>2982.166666666667</c:v>
                </c:pt>
                <c:pt idx="340">
                  <c:v>2990.5</c:v>
                </c:pt>
                <c:pt idx="341">
                  <c:v>2998.833333333334</c:v>
                </c:pt>
                <c:pt idx="342">
                  <c:v>3007.166666666667</c:v>
                </c:pt>
                <c:pt idx="343">
                  <c:v>3015.5</c:v>
                </c:pt>
                <c:pt idx="344">
                  <c:v>3023.833333333333</c:v>
                </c:pt>
                <c:pt idx="345">
                  <c:v>3032.166666666667</c:v>
                </c:pt>
                <c:pt idx="346">
                  <c:v>3040.500000000001</c:v>
                </c:pt>
                <c:pt idx="347">
                  <c:v>3048.833333333333</c:v>
                </c:pt>
                <c:pt idx="348">
                  <c:v>3057.166666666667</c:v>
                </c:pt>
                <c:pt idx="349">
                  <c:v>3065.500000000001</c:v>
                </c:pt>
                <c:pt idx="350">
                  <c:v>3073.833333333333</c:v>
                </c:pt>
                <c:pt idx="351">
                  <c:v>3082.166666666667</c:v>
                </c:pt>
                <c:pt idx="352">
                  <c:v>3090.5</c:v>
                </c:pt>
                <c:pt idx="353">
                  <c:v>3098.833333333333</c:v>
                </c:pt>
                <c:pt idx="354">
                  <c:v>3107.166666666667</c:v>
                </c:pt>
                <c:pt idx="355">
                  <c:v>3115.5</c:v>
                </c:pt>
                <c:pt idx="356">
                  <c:v>3123.833333333333</c:v>
                </c:pt>
                <c:pt idx="357">
                  <c:v>3132.166666666667</c:v>
                </c:pt>
                <c:pt idx="358">
                  <c:v>3140.500000000001</c:v>
                </c:pt>
                <c:pt idx="359">
                  <c:v>3148.833333333333</c:v>
                </c:pt>
                <c:pt idx="360">
                  <c:v>3157.166666666667</c:v>
                </c:pt>
                <c:pt idx="361">
                  <c:v>3165.5</c:v>
                </c:pt>
                <c:pt idx="362">
                  <c:v>3173.833333333333</c:v>
                </c:pt>
                <c:pt idx="363">
                  <c:v>3182.166666666667</c:v>
                </c:pt>
                <c:pt idx="364">
                  <c:v>3190.5</c:v>
                </c:pt>
                <c:pt idx="365">
                  <c:v>3198.833333333333</c:v>
                </c:pt>
                <c:pt idx="366">
                  <c:v>3207.166666666667</c:v>
                </c:pt>
                <c:pt idx="367">
                  <c:v>3215.500000000001</c:v>
                </c:pt>
                <c:pt idx="368">
                  <c:v>3223.833333333333</c:v>
                </c:pt>
                <c:pt idx="369">
                  <c:v>3232.166666666667</c:v>
                </c:pt>
                <c:pt idx="370">
                  <c:v>3240.500000000001</c:v>
                </c:pt>
                <c:pt idx="371">
                  <c:v>3248.833333333333</c:v>
                </c:pt>
                <c:pt idx="372">
                  <c:v>3257.166666666667</c:v>
                </c:pt>
                <c:pt idx="373">
                  <c:v>3265.5</c:v>
                </c:pt>
                <c:pt idx="374">
                  <c:v>3273.833333333334</c:v>
                </c:pt>
                <c:pt idx="375">
                  <c:v>3282.166666666667</c:v>
                </c:pt>
                <c:pt idx="376">
                  <c:v>3290.5</c:v>
                </c:pt>
                <c:pt idx="377">
                  <c:v>3298.833333333333</c:v>
                </c:pt>
                <c:pt idx="378">
                  <c:v>3307.166666666667</c:v>
                </c:pt>
                <c:pt idx="379">
                  <c:v>3315.500000000001</c:v>
                </c:pt>
                <c:pt idx="380">
                  <c:v>3323.833333333333</c:v>
                </c:pt>
                <c:pt idx="381">
                  <c:v>3332.166666666667</c:v>
                </c:pt>
                <c:pt idx="382">
                  <c:v>3340.5</c:v>
                </c:pt>
                <c:pt idx="383">
                  <c:v>3348.833333333333</c:v>
                </c:pt>
                <c:pt idx="384">
                  <c:v>3357.166666666667</c:v>
                </c:pt>
                <c:pt idx="385">
                  <c:v>3365.5</c:v>
                </c:pt>
                <c:pt idx="386">
                  <c:v>3373.833333333333</c:v>
                </c:pt>
                <c:pt idx="387">
                  <c:v>3382.166666666667</c:v>
                </c:pt>
                <c:pt idx="388">
                  <c:v>3390.5</c:v>
                </c:pt>
                <c:pt idx="389">
                  <c:v>3398.833333333333</c:v>
                </c:pt>
                <c:pt idx="390">
                  <c:v>3407.166666666667</c:v>
                </c:pt>
                <c:pt idx="391">
                  <c:v>3415.500000000001</c:v>
                </c:pt>
                <c:pt idx="392">
                  <c:v>3423.833333333333</c:v>
                </c:pt>
                <c:pt idx="393">
                  <c:v>3432.166666666667</c:v>
                </c:pt>
                <c:pt idx="394">
                  <c:v>3440.5</c:v>
                </c:pt>
                <c:pt idx="395">
                  <c:v>3448.833333333334</c:v>
                </c:pt>
                <c:pt idx="396">
                  <c:v>3457.166666666667</c:v>
                </c:pt>
                <c:pt idx="397">
                  <c:v>3465.5</c:v>
                </c:pt>
                <c:pt idx="398">
                  <c:v>3473.833333333333</c:v>
                </c:pt>
                <c:pt idx="399">
                  <c:v>3482.166666666667</c:v>
                </c:pt>
                <c:pt idx="400">
                  <c:v>3490.500000000001</c:v>
                </c:pt>
                <c:pt idx="401">
                  <c:v>3498.833333333333</c:v>
                </c:pt>
                <c:pt idx="402">
                  <c:v>3507.166666666667</c:v>
                </c:pt>
                <c:pt idx="403">
                  <c:v>3515.5</c:v>
                </c:pt>
                <c:pt idx="404">
                  <c:v>3523.833333333333</c:v>
                </c:pt>
                <c:pt idx="405">
                  <c:v>3532.166666666667</c:v>
                </c:pt>
                <c:pt idx="406">
                  <c:v>3540.5</c:v>
                </c:pt>
                <c:pt idx="407">
                  <c:v>3548.833333333333</c:v>
                </c:pt>
                <c:pt idx="408">
                  <c:v>3557.166666666667</c:v>
                </c:pt>
                <c:pt idx="409">
                  <c:v>3565.5</c:v>
                </c:pt>
                <c:pt idx="410">
                  <c:v>3573.833333333333</c:v>
                </c:pt>
                <c:pt idx="411">
                  <c:v>3582.166666666667</c:v>
                </c:pt>
                <c:pt idx="412">
                  <c:v>3590.500000000001</c:v>
                </c:pt>
                <c:pt idx="413">
                  <c:v>3598.833333333333</c:v>
                </c:pt>
                <c:pt idx="414">
                  <c:v>3607.166666666667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895A-6041-95F8-0521BF801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2430360"/>
        <c:axId val="-2122726968"/>
      </c:scatterChart>
      <c:valAx>
        <c:axId val="-2102430360"/>
        <c:scaling>
          <c:orientation val="minMax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2726968"/>
        <c:crossesAt val="-100.0"/>
        <c:crossBetween val="midCat"/>
      </c:valAx>
      <c:valAx>
        <c:axId val="-2122726968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2430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Mattox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'Mattox Creek'!$G$1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'Mattox Creek'!$H$2:$H$420</c:f>
              <c:numCache>
                <c:formatCode>General</c:formatCode>
                <c:ptCount val="419"/>
                <c:pt idx="0">
                  <c:v>-3.7</c:v>
                </c:pt>
                <c:pt idx="1">
                  <c:v>-5.1</c:v>
                </c:pt>
                <c:pt idx="2">
                  <c:v>-4.1</c:v>
                </c:pt>
                <c:pt idx="3">
                  <c:v>-4.3</c:v>
                </c:pt>
                <c:pt idx="4">
                  <c:v>-2.9</c:v>
                </c:pt>
                <c:pt idx="5">
                  <c:v>-4.4</c:v>
                </c:pt>
                <c:pt idx="6">
                  <c:v>-5.2</c:v>
                </c:pt>
                <c:pt idx="7">
                  <c:v>-5.4</c:v>
                </c:pt>
                <c:pt idx="8">
                  <c:v>-5.2</c:v>
                </c:pt>
                <c:pt idx="9">
                  <c:v>-5.1</c:v>
                </c:pt>
                <c:pt idx="10">
                  <c:v>-5.0</c:v>
                </c:pt>
                <c:pt idx="11">
                  <c:v>-5.1</c:v>
                </c:pt>
                <c:pt idx="12">
                  <c:v>-5.7</c:v>
                </c:pt>
                <c:pt idx="13">
                  <c:v>-5.4</c:v>
                </c:pt>
                <c:pt idx="14">
                  <c:v>-5.3</c:v>
                </c:pt>
                <c:pt idx="15">
                  <c:v>-5.4</c:v>
                </c:pt>
                <c:pt idx="16">
                  <c:v>-6.0</c:v>
                </c:pt>
                <c:pt idx="17">
                  <c:v>-5.8</c:v>
                </c:pt>
                <c:pt idx="18">
                  <c:v>-6.6</c:v>
                </c:pt>
                <c:pt idx="19">
                  <c:v>-5.6</c:v>
                </c:pt>
                <c:pt idx="20">
                  <c:v>-5.2</c:v>
                </c:pt>
                <c:pt idx="21">
                  <c:v>-4.3</c:v>
                </c:pt>
                <c:pt idx="22">
                  <c:v>-4.0</c:v>
                </c:pt>
                <c:pt idx="23">
                  <c:v>-4.8</c:v>
                </c:pt>
                <c:pt idx="24">
                  <c:v>-4.5</c:v>
                </c:pt>
                <c:pt idx="25">
                  <c:v>-4.7</c:v>
                </c:pt>
                <c:pt idx="26">
                  <c:v>-5.2</c:v>
                </c:pt>
                <c:pt idx="27">
                  <c:v>-5.2</c:v>
                </c:pt>
                <c:pt idx="28">
                  <c:v>-5.6</c:v>
                </c:pt>
                <c:pt idx="29">
                  <c:v>-6.0</c:v>
                </c:pt>
                <c:pt idx="30">
                  <c:v>-5.2</c:v>
                </c:pt>
                <c:pt idx="31">
                  <c:v>-5.6</c:v>
                </c:pt>
                <c:pt idx="32">
                  <c:v>-5.9</c:v>
                </c:pt>
                <c:pt idx="33">
                  <c:v>-2.5</c:v>
                </c:pt>
                <c:pt idx="34">
                  <c:v>-5.1</c:v>
                </c:pt>
                <c:pt idx="35">
                  <c:v>-4.3</c:v>
                </c:pt>
                <c:pt idx="36">
                  <c:v>-5.6</c:v>
                </c:pt>
                <c:pt idx="37">
                  <c:v>-6.8</c:v>
                </c:pt>
                <c:pt idx="38">
                  <c:v>-7.5</c:v>
                </c:pt>
                <c:pt idx="39">
                  <c:v>-3.6</c:v>
                </c:pt>
                <c:pt idx="40">
                  <c:v>-3.3</c:v>
                </c:pt>
                <c:pt idx="41">
                  <c:v>-3.6</c:v>
                </c:pt>
                <c:pt idx="42">
                  <c:v>-3.6</c:v>
                </c:pt>
                <c:pt idx="44">
                  <c:v>-3.1</c:v>
                </c:pt>
                <c:pt idx="45">
                  <c:v>-2.6</c:v>
                </c:pt>
                <c:pt idx="46">
                  <c:v>-2.4</c:v>
                </c:pt>
                <c:pt idx="47">
                  <c:v>-1.8</c:v>
                </c:pt>
                <c:pt idx="48">
                  <c:v>-2.8</c:v>
                </c:pt>
                <c:pt idx="49">
                  <c:v>-3.2</c:v>
                </c:pt>
                <c:pt idx="50">
                  <c:v>-3.0</c:v>
                </c:pt>
                <c:pt idx="51">
                  <c:v>-3.2</c:v>
                </c:pt>
                <c:pt idx="52">
                  <c:v>-3.5</c:v>
                </c:pt>
                <c:pt idx="53">
                  <c:v>-3.9</c:v>
                </c:pt>
                <c:pt idx="54">
                  <c:v>-3.7</c:v>
                </c:pt>
                <c:pt idx="55">
                  <c:v>-3.3</c:v>
                </c:pt>
                <c:pt idx="56">
                  <c:v>-3.7</c:v>
                </c:pt>
                <c:pt idx="57">
                  <c:v>-3.8</c:v>
                </c:pt>
                <c:pt idx="58">
                  <c:v>-4.0</c:v>
                </c:pt>
                <c:pt idx="59">
                  <c:v>-3.9</c:v>
                </c:pt>
                <c:pt idx="60">
                  <c:v>-3.6</c:v>
                </c:pt>
                <c:pt idx="61">
                  <c:v>-3.7</c:v>
                </c:pt>
                <c:pt idx="62">
                  <c:v>-3.7</c:v>
                </c:pt>
                <c:pt idx="63">
                  <c:v>-3.9</c:v>
                </c:pt>
                <c:pt idx="64">
                  <c:v>-4.4</c:v>
                </c:pt>
                <c:pt idx="65">
                  <c:v>-3.8</c:v>
                </c:pt>
                <c:pt idx="66">
                  <c:v>-3.4</c:v>
                </c:pt>
                <c:pt idx="67">
                  <c:v>-3.2</c:v>
                </c:pt>
                <c:pt idx="68">
                  <c:v>-3.3</c:v>
                </c:pt>
                <c:pt idx="69">
                  <c:v>-3.5</c:v>
                </c:pt>
                <c:pt idx="70">
                  <c:v>-3.6</c:v>
                </c:pt>
                <c:pt idx="71">
                  <c:v>-3.8</c:v>
                </c:pt>
                <c:pt idx="72">
                  <c:v>-3.8</c:v>
                </c:pt>
                <c:pt idx="73">
                  <c:v>-3.6</c:v>
                </c:pt>
                <c:pt idx="74">
                  <c:v>-3.2</c:v>
                </c:pt>
                <c:pt idx="75">
                  <c:v>-4.2</c:v>
                </c:pt>
                <c:pt idx="76">
                  <c:v>-4.6</c:v>
                </c:pt>
                <c:pt idx="77">
                  <c:v>-4.9</c:v>
                </c:pt>
                <c:pt idx="78">
                  <c:v>-4.8</c:v>
                </c:pt>
                <c:pt idx="79">
                  <c:v>-4.6</c:v>
                </c:pt>
                <c:pt idx="80">
                  <c:v>-4.9</c:v>
                </c:pt>
                <c:pt idx="81">
                  <c:v>-5.3</c:v>
                </c:pt>
                <c:pt idx="82">
                  <c:v>-5.1</c:v>
                </c:pt>
                <c:pt idx="83">
                  <c:v>-4.7</c:v>
                </c:pt>
                <c:pt idx="84">
                  <c:v>-4.8</c:v>
                </c:pt>
                <c:pt idx="85">
                  <c:v>-4.5</c:v>
                </c:pt>
                <c:pt idx="86">
                  <c:v>-5.0</c:v>
                </c:pt>
                <c:pt idx="87">
                  <c:v>-4.8</c:v>
                </c:pt>
                <c:pt idx="88">
                  <c:v>-4.7</c:v>
                </c:pt>
                <c:pt idx="89">
                  <c:v>-4.9</c:v>
                </c:pt>
                <c:pt idx="90">
                  <c:v>-4.8</c:v>
                </c:pt>
                <c:pt idx="91">
                  <c:v>-5.3</c:v>
                </c:pt>
                <c:pt idx="92">
                  <c:v>-5.3</c:v>
                </c:pt>
                <c:pt idx="93">
                  <c:v>-5.4</c:v>
                </c:pt>
                <c:pt idx="94">
                  <c:v>-5.5</c:v>
                </c:pt>
                <c:pt idx="95">
                  <c:v>-5.1</c:v>
                </c:pt>
                <c:pt idx="96">
                  <c:v>-5.7</c:v>
                </c:pt>
                <c:pt idx="97">
                  <c:v>-5.7</c:v>
                </c:pt>
                <c:pt idx="98">
                  <c:v>-5.8</c:v>
                </c:pt>
                <c:pt idx="99">
                  <c:v>-5.9</c:v>
                </c:pt>
                <c:pt idx="100">
                  <c:v>-5.5</c:v>
                </c:pt>
                <c:pt idx="101">
                  <c:v>-5.8</c:v>
                </c:pt>
                <c:pt idx="102">
                  <c:v>-5.8</c:v>
                </c:pt>
                <c:pt idx="103">
                  <c:v>-5.7</c:v>
                </c:pt>
                <c:pt idx="104">
                  <c:v>-5.6</c:v>
                </c:pt>
                <c:pt idx="105">
                  <c:v>-4.6</c:v>
                </c:pt>
                <c:pt idx="106">
                  <c:v>-5.2</c:v>
                </c:pt>
                <c:pt idx="107">
                  <c:v>-5.2</c:v>
                </c:pt>
                <c:pt idx="108">
                  <c:v>-5.1</c:v>
                </c:pt>
                <c:pt idx="109">
                  <c:v>-5.3</c:v>
                </c:pt>
                <c:pt idx="110">
                  <c:v>-4.6</c:v>
                </c:pt>
                <c:pt idx="111">
                  <c:v>-4.9</c:v>
                </c:pt>
                <c:pt idx="112">
                  <c:v>-5.0</c:v>
                </c:pt>
                <c:pt idx="113">
                  <c:v>-5.0</c:v>
                </c:pt>
                <c:pt idx="114">
                  <c:v>-5.1</c:v>
                </c:pt>
                <c:pt idx="115">
                  <c:v>-4.4</c:v>
                </c:pt>
                <c:pt idx="116">
                  <c:v>-4.7</c:v>
                </c:pt>
                <c:pt idx="117">
                  <c:v>-4.8</c:v>
                </c:pt>
                <c:pt idx="118">
                  <c:v>-4.8</c:v>
                </c:pt>
                <c:pt idx="119">
                  <c:v>-4.8</c:v>
                </c:pt>
                <c:pt idx="120">
                  <c:v>-3.6</c:v>
                </c:pt>
                <c:pt idx="121">
                  <c:v>-3.1</c:v>
                </c:pt>
                <c:pt idx="122">
                  <c:v>-2.5</c:v>
                </c:pt>
                <c:pt idx="123">
                  <c:v>-1.9</c:v>
                </c:pt>
                <c:pt idx="124">
                  <c:v>-1.3</c:v>
                </c:pt>
                <c:pt idx="125">
                  <c:v>-5.7</c:v>
                </c:pt>
                <c:pt idx="126">
                  <c:v>-6.6</c:v>
                </c:pt>
                <c:pt idx="128">
                  <c:v>-7.2</c:v>
                </c:pt>
                <c:pt idx="129">
                  <c:v>-7.2</c:v>
                </c:pt>
                <c:pt idx="130">
                  <c:v>-7.0</c:v>
                </c:pt>
                <c:pt idx="131">
                  <c:v>-6.4</c:v>
                </c:pt>
                <c:pt idx="132">
                  <c:v>-6.6</c:v>
                </c:pt>
                <c:pt idx="133">
                  <c:v>-6.6</c:v>
                </c:pt>
                <c:pt idx="134">
                  <c:v>-6.1</c:v>
                </c:pt>
                <c:pt idx="135">
                  <c:v>-5.7</c:v>
                </c:pt>
                <c:pt idx="136">
                  <c:v>-5.8</c:v>
                </c:pt>
                <c:pt idx="137">
                  <c:v>-6.7</c:v>
                </c:pt>
                <c:pt idx="138">
                  <c:v>-7.2</c:v>
                </c:pt>
                <c:pt idx="139">
                  <c:v>-7.1</c:v>
                </c:pt>
                <c:pt idx="140">
                  <c:v>-6.9</c:v>
                </c:pt>
                <c:pt idx="141">
                  <c:v>-6.5</c:v>
                </c:pt>
                <c:pt idx="142">
                  <c:v>-6.9</c:v>
                </c:pt>
                <c:pt idx="143">
                  <c:v>-6.9</c:v>
                </c:pt>
                <c:pt idx="144">
                  <c:v>-6.9</c:v>
                </c:pt>
                <c:pt idx="145">
                  <c:v>-6.6</c:v>
                </c:pt>
                <c:pt idx="146">
                  <c:v>-6.1</c:v>
                </c:pt>
                <c:pt idx="147">
                  <c:v>-6.3</c:v>
                </c:pt>
                <c:pt idx="148">
                  <c:v>-6.6</c:v>
                </c:pt>
                <c:pt idx="149">
                  <c:v>-6.9</c:v>
                </c:pt>
                <c:pt idx="150">
                  <c:v>-7.2</c:v>
                </c:pt>
                <c:pt idx="151">
                  <c:v>-6.5</c:v>
                </c:pt>
                <c:pt idx="152">
                  <c:v>-7.0</c:v>
                </c:pt>
                <c:pt idx="153">
                  <c:v>-6.8</c:v>
                </c:pt>
                <c:pt idx="154">
                  <c:v>-7.1</c:v>
                </c:pt>
                <c:pt idx="155">
                  <c:v>-7.2</c:v>
                </c:pt>
                <c:pt idx="156">
                  <c:v>-6.2</c:v>
                </c:pt>
                <c:pt idx="157">
                  <c:v>-6.4</c:v>
                </c:pt>
                <c:pt idx="158">
                  <c:v>-6.9</c:v>
                </c:pt>
                <c:pt idx="159">
                  <c:v>-6.2</c:v>
                </c:pt>
                <c:pt idx="160">
                  <c:v>-6.5</c:v>
                </c:pt>
                <c:pt idx="161">
                  <c:v>-5.9</c:v>
                </c:pt>
                <c:pt idx="162">
                  <c:v>-6.2</c:v>
                </c:pt>
                <c:pt idx="163">
                  <c:v>-6.0</c:v>
                </c:pt>
                <c:pt idx="164">
                  <c:v>-6.2</c:v>
                </c:pt>
                <c:pt idx="165">
                  <c:v>-6.2</c:v>
                </c:pt>
                <c:pt idx="166">
                  <c:v>-5.5</c:v>
                </c:pt>
                <c:pt idx="167">
                  <c:v>-6.0</c:v>
                </c:pt>
                <c:pt idx="168">
                  <c:v>-5.7</c:v>
                </c:pt>
                <c:pt idx="169">
                  <c:v>-5.7</c:v>
                </c:pt>
                <c:pt idx="170">
                  <c:v>-5.7</c:v>
                </c:pt>
                <c:pt idx="171">
                  <c:v>-4.9</c:v>
                </c:pt>
                <c:pt idx="172">
                  <c:v>-5.1</c:v>
                </c:pt>
                <c:pt idx="173">
                  <c:v>-5.3</c:v>
                </c:pt>
                <c:pt idx="174">
                  <c:v>-5.4</c:v>
                </c:pt>
                <c:pt idx="175">
                  <c:v>-5.4</c:v>
                </c:pt>
                <c:pt idx="176">
                  <c:v>-4.9</c:v>
                </c:pt>
                <c:pt idx="177">
                  <c:v>-4.9</c:v>
                </c:pt>
                <c:pt idx="178">
                  <c:v>-5.1</c:v>
                </c:pt>
                <c:pt idx="179">
                  <c:v>-5.0</c:v>
                </c:pt>
                <c:pt idx="180">
                  <c:v>-5.4</c:v>
                </c:pt>
                <c:pt idx="181">
                  <c:v>-4.2</c:v>
                </c:pt>
                <c:pt idx="182">
                  <c:v>-5.0</c:v>
                </c:pt>
                <c:pt idx="183">
                  <c:v>-5.1</c:v>
                </c:pt>
                <c:pt idx="184">
                  <c:v>-5.1</c:v>
                </c:pt>
                <c:pt idx="185">
                  <c:v>-5.2</c:v>
                </c:pt>
                <c:pt idx="186">
                  <c:v>-4.7</c:v>
                </c:pt>
                <c:pt idx="187">
                  <c:v>-4.5</c:v>
                </c:pt>
                <c:pt idx="188">
                  <c:v>-4.4</c:v>
                </c:pt>
                <c:pt idx="189">
                  <c:v>-4.1</c:v>
                </c:pt>
                <c:pt idx="190">
                  <c:v>-3.7</c:v>
                </c:pt>
                <c:pt idx="191">
                  <c:v>-3.6</c:v>
                </c:pt>
                <c:pt idx="192">
                  <c:v>-3.9</c:v>
                </c:pt>
                <c:pt idx="193">
                  <c:v>-4.0</c:v>
                </c:pt>
                <c:pt idx="194">
                  <c:v>-4.4</c:v>
                </c:pt>
                <c:pt idx="195">
                  <c:v>-5.0</c:v>
                </c:pt>
                <c:pt idx="196">
                  <c:v>-4.3</c:v>
                </c:pt>
                <c:pt idx="197">
                  <c:v>-4.6</c:v>
                </c:pt>
                <c:pt idx="198">
                  <c:v>-3.3</c:v>
                </c:pt>
                <c:pt idx="199">
                  <c:v>-3.5</c:v>
                </c:pt>
                <c:pt idx="200">
                  <c:v>-1.8</c:v>
                </c:pt>
                <c:pt idx="201">
                  <c:v>8.4</c:v>
                </c:pt>
                <c:pt idx="202">
                  <c:v>12.0</c:v>
                </c:pt>
                <c:pt idx="203">
                  <c:v>5.7</c:v>
                </c:pt>
                <c:pt idx="204">
                  <c:v>-0.7</c:v>
                </c:pt>
                <c:pt idx="205">
                  <c:v>1.3</c:v>
                </c:pt>
                <c:pt idx="206">
                  <c:v>-1.4</c:v>
                </c:pt>
                <c:pt idx="207">
                  <c:v>-3.1</c:v>
                </c:pt>
                <c:pt idx="208">
                  <c:v>-3.7</c:v>
                </c:pt>
                <c:pt idx="209">
                  <c:v>-3.8</c:v>
                </c:pt>
                <c:pt idx="210">
                  <c:v>-3.6</c:v>
                </c:pt>
                <c:pt idx="211">
                  <c:v>-3.4</c:v>
                </c:pt>
                <c:pt idx="212">
                  <c:v>-3.8</c:v>
                </c:pt>
                <c:pt idx="213">
                  <c:v>-4.2</c:v>
                </c:pt>
                <c:pt idx="214">
                  <c:v>-4.2</c:v>
                </c:pt>
                <c:pt idx="215">
                  <c:v>-3.7</c:v>
                </c:pt>
                <c:pt idx="217">
                  <c:v>-3.0</c:v>
                </c:pt>
                <c:pt idx="218">
                  <c:v>-3.1</c:v>
                </c:pt>
                <c:pt idx="219">
                  <c:v>-1.3</c:v>
                </c:pt>
                <c:pt idx="220">
                  <c:v>-2.1</c:v>
                </c:pt>
                <c:pt idx="221">
                  <c:v>-2.6</c:v>
                </c:pt>
                <c:pt idx="222">
                  <c:v>-4.5</c:v>
                </c:pt>
                <c:pt idx="223">
                  <c:v>-4.2</c:v>
                </c:pt>
                <c:pt idx="224">
                  <c:v>-4.8</c:v>
                </c:pt>
                <c:pt idx="225">
                  <c:v>-4.6</c:v>
                </c:pt>
                <c:pt idx="226">
                  <c:v>-4.6</c:v>
                </c:pt>
                <c:pt idx="227">
                  <c:v>-4.4</c:v>
                </c:pt>
                <c:pt idx="228">
                  <c:v>-4.6</c:v>
                </c:pt>
                <c:pt idx="229">
                  <c:v>-4.4</c:v>
                </c:pt>
                <c:pt idx="230">
                  <c:v>-2.9</c:v>
                </c:pt>
                <c:pt idx="231">
                  <c:v>-4.6</c:v>
                </c:pt>
                <c:pt idx="232">
                  <c:v>-4.7</c:v>
                </c:pt>
                <c:pt idx="233">
                  <c:v>-4.5</c:v>
                </c:pt>
                <c:pt idx="234">
                  <c:v>-4.5</c:v>
                </c:pt>
                <c:pt idx="235">
                  <c:v>-4.2</c:v>
                </c:pt>
                <c:pt idx="236">
                  <c:v>-3.5</c:v>
                </c:pt>
                <c:pt idx="237">
                  <c:v>-3.7</c:v>
                </c:pt>
                <c:pt idx="238">
                  <c:v>-4.3</c:v>
                </c:pt>
                <c:pt idx="239">
                  <c:v>-4.7</c:v>
                </c:pt>
                <c:pt idx="240">
                  <c:v>-4.2</c:v>
                </c:pt>
                <c:pt idx="241">
                  <c:v>-4.4</c:v>
                </c:pt>
                <c:pt idx="242">
                  <c:v>-3.0</c:v>
                </c:pt>
                <c:pt idx="243">
                  <c:v>-4.3</c:v>
                </c:pt>
                <c:pt idx="244">
                  <c:v>-4.4</c:v>
                </c:pt>
                <c:pt idx="245">
                  <c:v>-4.1</c:v>
                </c:pt>
                <c:pt idx="246">
                  <c:v>-4.9</c:v>
                </c:pt>
                <c:pt idx="247">
                  <c:v>-4.5</c:v>
                </c:pt>
                <c:pt idx="248">
                  <c:v>-4.9</c:v>
                </c:pt>
                <c:pt idx="249">
                  <c:v>-4.9</c:v>
                </c:pt>
                <c:pt idx="250">
                  <c:v>-4.6</c:v>
                </c:pt>
                <c:pt idx="251">
                  <c:v>4.5</c:v>
                </c:pt>
                <c:pt idx="252">
                  <c:v>-4.4</c:v>
                </c:pt>
                <c:pt idx="253">
                  <c:v>-4.6</c:v>
                </c:pt>
                <c:pt idx="254">
                  <c:v>-4.6</c:v>
                </c:pt>
                <c:pt idx="255">
                  <c:v>-4.8</c:v>
                </c:pt>
                <c:pt idx="256">
                  <c:v>-6.0</c:v>
                </c:pt>
                <c:pt idx="257">
                  <c:v>-4.1</c:v>
                </c:pt>
                <c:pt idx="258">
                  <c:v>-4.1</c:v>
                </c:pt>
                <c:pt idx="259">
                  <c:v>-4.2</c:v>
                </c:pt>
                <c:pt idx="260">
                  <c:v>-4.4</c:v>
                </c:pt>
                <c:pt idx="261">
                  <c:v>-4.7</c:v>
                </c:pt>
                <c:pt idx="262">
                  <c:v>-3.7</c:v>
                </c:pt>
                <c:pt idx="263">
                  <c:v>-4.2</c:v>
                </c:pt>
                <c:pt idx="264">
                  <c:v>-4.0</c:v>
                </c:pt>
                <c:pt idx="265">
                  <c:v>-4.3</c:v>
                </c:pt>
                <c:pt idx="266">
                  <c:v>-4.3</c:v>
                </c:pt>
                <c:pt idx="267">
                  <c:v>-3.2</c:v>
                </c:pt>
                <c:pt idx="268">
                  <c:v>-3.1</c:v>
                </c:pt>
                <c:pt idx="269">
                  <c:v>-3.1</c:v>
                </c:pt>
                <c:pt idx="270">
                  <c:v>-3.3</c:v>
                </c:pt>
                <c:pt idx="271">
                  <c:v>-4.3</c:v>
                </c:pt>
                <c:pt idx="272">
                  <c:v>-3.9</c:v>
                </c:pt>
                <c:pt idx="273">
                  <c:v>-2.8</c:v>
                </c:pt>
                <c:pt idx="274">
                  <c:v>-3.1</c:v>
                </c:pt>
                <c:pt idx="275">
                  <c:v>-3.3</c:v>
                </c:pt>
                <c:pt idx="276">
                  <c:v>1.4</c:v>
                </c:pt>
                <c:pt idx="277">
                  <c:v>16.2</c:v>
                </c:pt>
                <c:pt idx="278">
                  <c:v>-3.5</c:v>
                </c:pt>
                <c:pt idx="279">
                  <c:v>-3.2</c:v>
                </c:pt>
                <c:pt idx="280">
                  <c:v>-3.8</c:v>
                </c:pt>
                <c:pt idx="281">
                  <c:v>-4.0</c:v>
                </c:pt>
                <c:pt idx="282">
                  <c:v>-2.9</c:v>
                </c:pt>
                <c:pt idx="283">
                  <c:v>-3.3</c:v>
                </c:pt>
                <c:pt idx="284">
                  <c:v>-2.0</c:v>
                </c:pt>
                <c:pt idx="285">
                  <c:v>-4.8</c:v>
                </c:pt>
                <c:pt idx="286">
                  <c:v>-4.8</c:v>
                </c:pt>
                <c:pt idx="287">
                  <c:v>-0.2</c:v>
                </c:pt>
                <c:pt idx="288">
                  <c:v>-3.5</c:v>
                </c:pt>
                <c:pt idx="289">
                  <c:v>-4.0</c:v>
                </c:pt>
                <c:pt idx="290">
                  <c:v>-4.5</c:v>
                </c:pt>
                <c:pt idx="291">
                  <c:v>-5.1</c:v>
                </c:pt>
                <c:pt idx="292">
                  <c:v>-3.9</c:v>
                </c:pt>
                <c:pt idx="293">
                  <c:v>-4.5</c:v>
                </c:pt>
                <c:pt idx="294">
                  <c:v>-4.6</c:v>
                </c:pt>
                <c:pt idx="295">
                  <c:v>-3.2</c:v>
                </c:pt>
                <c:pt idx="296">
                  <c:v>-4.2</c:v>
                </c:pt>
                <c:pt idx="297">
                  <c:v>-3.7</c:v>
                </c:pt>
                <c:pt idx="298">
                  <c:v>-2.9</c:v>
                </c:pt>
                <c:pt idx="299">
                  <c:v>-3.9</c:v>
                </c:pt>
                <c:pt idx="300">
                  <c:v>-3.9</c:v>
                </c:pt>
                <c:pt idx="301">
                  <c:v>-3.9</c:v>
                </c:pt>
                <c:pt idx="302">
                  <c:v>-2.8</c:v>
                </c:pt>
                <c:pt idx="303">
                  <c:v>1.4</c:v>
                </c:pt>
                <c:pt idx="304">
                  <c:v>-3.4</c:v>
                </c:pt>
                <c:pt idx="305">
                  <c:v>-2.5</c:v>
                </c:pt>
                <c:pt idx="306">
                  <c:v>-2.3</c:v>
                </c:pt>
                <c:pt idx="307">
                  <c:v>-0.4</c:v>
                </c:pt>
                <c:pt idx="308">
                  <c:v>-0.5</c:v>
                </c:pt>
                <c:pt idx="309">
                  <c:v>18.6</c:v>
                </c:pt>
                <c:pt idx="310">
                  <c:v>-0.4</c:v>
                </c:pt>
                <c:pt idx="311">
                  <c:v>-4.0</c:v>
                </c:pt>
                <c:pt idx="312">
                  <c:v>-4.3</c:v>
                </c:pt>
                <c:pt idx="313">
                  <c:v>-3.4</c:v>
                </c:pt>
                <c:pt idx="314">
                  <c:v>-3.4</c:v>
                </c:pt>
                <c:pt idx="315">
                  <c:v>-3.8</c:v>
                </c:pt>
                <c:pt idx="317">
                  <c:v>-3.7</c:v>
                </c:pt>
                <c:pt idx="318">
                  <c:v>-3.5</c:v>
                </c:pt>
                <c:pt idx="319">
                  <c:v>-4.3</c:v>
                </c:pt>
                <c:pt idx="320">
                  <c:v>-4.6</c:v>
                </c:pt>
                <c:pt idx="321">
                  <c:v>-3.5</c:v>
                </c:pt>
                <c:pt idx="322">
                  <c:v>-4.1</c:v>
                </c:pt>
                <c:pt idx="323">
                  <c:v>-4.7</c:v>
                </c:pt>
                <c:pt idx="324">
                  <c:v>-4.4</c:v>
                </c:pt>
                <c:pt idx="325">
                  <c:v>-5.0</c:v>
                </c:pt>
                <c:pt idx="326">
                  <c:v>-0.3</c:v>
                </c:pt>
                <c:pt idx="327">
                  <c:v>-4.1</c:v>
                </c:pt>
                <c:pt idx="328">
                  <c:v>-3.5</c:v>
                </c:pt>
                <c:pt idx="329">
                  <c:v>-3.6</c:v>
                </c:pt>
                <c:pt idx="330">
                  <c:v>-4.0</c:v>
                </c:pt>
                <c:pt idx="331">
                  <c:v>-4.5</c:v>
                </c:pt>
                <c:pt idx="332">
                  <c:v>-3.7</c:v>
                </c:pt>
                <c:pt idx="333">
                  <c:v>0.1</c:v>
                </c:pt>
                <c:pt idx="334">
                  <c:v>-0.1</c:v>
                </c:pt>
                <c:pt idx="335">
                  <c:v>0.7</c:v>
                </c:pt>
                <c:pt idx="336">
                  <c:v>-1.3</c:v>
                </c:pt>
                <c:pt idx="337">
                  <c:v>-1.1</c:v>
                </c:pt>
                <c:pt idx="338">
                  <c:v>1.2</c:v>
                </c:pt>
                <c:pt idx="339">
                  <c:v>-2.3</c:v>
                </c:pt>
                <c:pt idx="340">
                  <c:v>-1.7</c:v>
                </c:pt>
                <c:pt idx="341">
                  <c:v>-2.1</c:v>
                </c:pt>
                <c:pt idx="342">
                  <c:v>-0.9</c:v>
                </c:pt>
                <c:pt idx="343">
                  <c:v>0.0</c:v>
                </c:pt>
                <c:pt idx="344">
                  <c:v>-1.8</c:v>
                </c:pt>
                <c:pt idx="345">
                  <c:v>-1.3</c:v>
                </c:pt>
                <c:pt idx="346">
                  <c:v>-2.8</c:v>
                </c:pt>
                <c:pt idx="347">
                  <c:v>-1.4</c:v>
                </c:pt>
                <c:pt idx="348">
                  <c:v>-0.5</c:v>
                </c:pt>
                <c:pt idx="349">
                  <c:v>-1.4</c:v>
                </c:pt>
                <c:pt idx="350">
                  <c:v>-1.3</c:v>
                </c:pt>
                <c:pt idx="351">
                  <c:v>-1.6</c:v>
                </c:pt>
                <c:pt idx="352">
                  <c:v>-1.4</c:v>
                </c:pt>
                <c:pt idx="353">
                  <c:v>-1.1</c:v>
                </c:pt>
                <c:pt idx="354">
                  <c:v>-0.8</c:v>
                </c:pt>
                <c:pt idx="355">
                  <c:v>-1.7</c:v>
                </c:pt>
                <c:pt idx="356">
                  <c:v>-1.0</c:v>
                </c:pt>
                <c:pt idx="357">
                  <c:v>-0.9</c:v>
                </c:pt>
                <c:pt idx="358">
                  <c:v>0.2</c:v>
                </c:pt>
                <c:pt idx="359">
                  <c:v>-0.8</c:v>
                </c:pt>
                <c:pt idx="360">
                  <c:v>-2.5</c:v>
                </c:pt>
                <c:pt idx="361">
                  <c:v>-2.8</c:v>
                </c:pt>
                <c:pt idx="362">
                  <c:v>-1.9</c:v>
                </c:pt>
                <c:pt idx="363">
                  <c:v>-0.5</c:v>
                </c:pt>
                <c:pt idx="364">
                  <c:v>-0.7</c:v>
                </c:pt>
                <c:pt idx="365">
                  <c:v>-1.6</c:v>
                </c:pt>
                <c:pt idx="366">
                  <c:v>-2.2</c:v>
                </c:pt>
                <c:pt idx="367">
                  <c:v>-2.4</c:v>
                </c:pt>
                <c:pt idx="368">
                  <c:v>-1.6</c:v>
                </c:pt>
                <c:pt idx="369">
                  <c:v>-2.2</c:v>
                </c:pt>
                <c:pt idx="370">
                  <c:v>-1.5</c:v>
                </c:pt>
                <c:pt idx="371">
                  <c:v>-1.8</c:v>
                </c:pt>
                <c:pt idx="372">
                  <c:v>-2.5</c:v>
                </c:pt>
                <c:pt idx="373">
                  <c:v>-2.2</c:v>
                </c:pt>
                <c:pt idx="374">
                  <c:v>-1.6</c:v>
                </c:pt>
                <c:pt idx="375">
                  <c:v>-2.3</c:v>
                </c:pt>
                <c:pt idx="376">
                  <c:v>-2.3</c:v>
                </c:pt>
                <c:pt idx="377">
                  <c:v>-2.5</c:v>
                </c:pt>
                <c:pt idx="378">
                  <c:v>-1.6</c:v>
                </c:pt>
                <c:pt idx="379">
                  <c:v>-2.5</c:v>
                </c:pt>
                <c:pt idx="380">
                  <c:v>-1.2</c:v>
                </c:pt>
                <c:pt idx="381">
                  <c:v>-0.9</c:v>
                </c:pt>
                <c:pt idx="382">
                  <c:v>-1.8</c:v>
                </c:pt>
                <c:pt idx="383">
                  <c:v>-1.7</c:v>
                </c:pt>
                <c:pt idx="384">
                  <c:v>-1.6</c:v>
                </c:pt>
                <c:pt idx="385">
                  <c:v>-2.2</c:v>
                </c:pt>
                <c:pt idx="386">
                  <c:v>-1.8</c:v>
                </c:pt>
                <c:pt idx="387">
                  <c:v>-1.7</c:v>
                </c:pt>
                <c:pt idx="388">
                  <c:v>-0.9</c:v>
                </c:pt>
                <c:pt idx="389">
                  <c:v>-0.9</c:v>
                </c:pt>
                <c:pt idx="390">
                  <c:v>-0.7</c:v>
                </c:pt>
                <c:pt idx="391">
                  <c:v>-0.4</c:v>
                </c:pt>
                <c:pt idx="392">
                  <c:v>-0.4</c:v>
                </c:pt>
                <c:pt idx="393">
                  <c:v>-1.7</c:v>
                </c:pt>
                <c:pt idx="394">
                  <c:v>-2.7</c:v>
                </c:pt>
                <c:pt idx="395">
                  <c:v>-0.3</c:v>
                </c:pt>
                <c:pt idx="396">
                  <c:v>0.2</c:v>
                </c:pt>
                <c:pt idx="398">
                  <c:v>-0.9</c:v>
                </c:pt>
                <c:pt idx="399">
                  <c:v>-1.8</c:v>
                </c:pt>
                <c:pt idx="400">
                  <c:v>-1.4</c:v>
                </c:pt>
                <c:pt idx="401">
                  <c:v>-2.4</c:v>
                </c:pt>
                <c:pt idx="402">
                  <c:v>-3.3</c:v>
                </c:pt>
                <c:pt idx="403">
                  <c:v>-0.8</c:v>
                </c:pt>
                <c:pt idx="404">
                  <c:v>-1.0</c:v>
                </c:pt>
                <c:pt idx="405">
                  <c:v>-3.1</c:v>
                </c:pt>
                <c:pt idx="406">
                  <c:v>-4.3</c:v>
                </c:pt>
                <c:pt idx="407">
                  <c:v>-3.1</c:v>
                </c:pt>
                <c:pt idx="408">
                  <c:v>-2.8</c:v>
                </c:pt>
                <c:pt idx="409">
                  <c:v>-0.8</c:v>
                </c:pt>
                <c:pt idx="410">
                  <c:v>-1.7</c:v>
                </c:pt>
                <c:pt idx="411">
                  <c:v>-1.8</c:v>
                </c:pt>
                <c:pt idx="412">
                  <c:v>-1.1</c:v>
                </c:pt>
                <c:pt idx="413">
                  <c:v>-0.4</c:v>
                </c:pt>
                <c:pt idx="414">
                  <c:v>-0.8</c:v>
                </c:pt>
              </c:numCache>
            </c:numRef>
          </c:xVal>
          <c:yVal>
            <c:numRef>
              <c:f>'Mattox Creek'!$F$2:$F$420</c:f>
              <c:numCache>
                <c:formatCode>0</c:formatCode>
                <c:ptCount val="419"/>
                <c:pt idx="0">
                  <c:v>0.0139999999999745</c:v>
                </c:pt>
                <c:pt idx="1">
                  <c:v>5.889999999999972</c:v>
                </c:pt>
                <c:pt idx="2">
                  <c:v>11.76599999999997</c:v>
                </c:pt>
                <c:pt idx="3">
                  <c:v>17.64199999999997</c:v>
                </c:pt>
                <c:pt idx="4">
                  <c:v>23.51799999999997</c:v>
                </c:pt>
                <c:pt idx="5">
                  <c:v>29.39399999999996</c:v>
                </c:pt>
                <c:pt idx="6">
                  <c:v>35.26999999999996</c:v>
                </c:pt>
                <c:pt idx="7">
                  <c:v>41.14599999999995</c:v>
                </c:pt>
                <c:pt idx="8">
                  <c:v>47.02199999999996</c:v>
                </c:pt>
                <c:pt idx="9">
                  <c:v>52.89799999999997</c:v>
                </c:pt>
                <c:pt idx="10">
                  <c:v>58.77399999999996</c:v>
                </c:pt>
                <c:pt idx="11">
                  <c:v>64.64999999999996</c:v>
                </c:pt>
                <c:pt idx="12">
                  <c:v>70.52599999999997</c:v>
                </c:pt>
                <c:pt idx="13">
                  <c:v>76.40199999999995</c:v>
                </c:pt>
                <c:pt idx="14">
                  <c:v>82.27799999999996</c:v>
                </c:pt>
                <c:pt idx="15">
                  <c:v>88.15399999999997</c:v>
                </c:pt>
                <c:pt idx="16">
                  <c:v>94.02999999999997</c:v>
                </c:pt>
                <c:pt idx="17">
                  <c:v>99.90599999999997</c:v>
                </c:pt>
                <c:pt idx="18">
                  <c:v>105.782</c:v>
                </c:pt>
                <c:pt idx="19">
                  <c:v>111.658</c:v>
                </c:pt>
                <c:pt idx="20">
                  <c:v>117.534</c:v>
                </c:pt>
                <c:pt idx="21">
                  <c:v>123.41</c:v>
                </c:pt>
                <c:pt idx="22">
                  <c:v>129.2859999999999</c:v>
                </c:pt>
                <c:pt idx="23">
                  <c:v>135.162</c:v>
                </c:pt>
                <c:pt idx="24">
                  <c:v>141.038</c:v>
                </c:pt>
                <c:pt idx="25">
                  <c:v>146.914</c:v>
                </c:pt>
                <c:pt idx="26">
                  <c:v>152.79</c:v>
                </c:pt>
                <c:pt idx="27">
                  <c:v>158.666</c:v>
                </c:pt>
                <c:pt idx="28">
                  <c:v>164.542</c:v>
                </c:pt>
                <c:pt idx="29">
                  <c:v>170.418</c:v>
                </c:pt>
                <c:pt idx="30">
                  <c:v>176.294</c:v>
                </c:pt>
                <c:pt idx="31">
                  <c:v>182.1666666666667</c:v>
                </c:pt>
                <c:pt idx="32">
                  <c:v>190.5000000000001</c:v>
                </c:pt>
                <c:pt idx="33">
                  <c:v>198.8333333333334</c:v>
                </c:pt>
                <c:pt idx="34">
                  <c:v>207.1666666666667</c:v>
                </c:pt>
                <c:pt idx="35">
                  <c:v>215.5000000000001</c:v>
                </c:pt>
                <c:pt idx="36">
                  <c:v>223.8333333333334</c:v>
                </c:pt>
                <c:pt idx="37">
                  <c:v>232.1666666666668</c:v>
                </c:pt>
                <c:pt idx="38">
                  <c:v>240.5</c:v>
                </c:pt>
                <c:pt idx="39">
                  <c:v>248.8333333333333</c:v>
                </c:pt>
                <c:pt idx="40">
                  <c:v>257.1666666666666</c:v>
                </c:pt>
                <c:pt idx="41">
                  <c:v>265.5</c:v>
                </c:pt>
                <c:pt idx="42">
                  <c:v>273.8333333333334</c:v>
                </c:pt>
                <c:pt idx="43">
                  <c:v>64.0</c:v>
                </c:pt>
                <c:pt idx="44">
                  <c:v>423.8333333333333</c:v>
                </c:pt>
                <c:pt idx="45">
                  <c:v>432.1666666666666</c:v>
                </c:pt>
                <c:pt idx="46">
                  <c:v>440.5</c:v>
                </c:pt>
                <c:pt idx="47">
                  <c:v>448.8333333333334</c:v>
                </c:pt>
                <c:pt idx="48">
                  <c:v>457.1666666666666</c:v>
                </c:pt>
                <c:pt idx="49">
                  <c:v>465.5000000000001</c:v>
                </c:pt>
                <c:pt idx="50">
                  <c:v>473.8333333333334</c:v>
                </c:pt>
                <c:pt idx="51">
                  <c:v>482.1666666666667</c:v>
                </c:pt>
                <c:pt idx="52">
                  <c:v>490.5000000000001</c:v>
                </c:pt>
                <c:pt idx="53">
                  <c:v>498.8333333333334</c:v>
                </c:pt>
                <c:pt idx="54">
                  <c:v>507.1666666666667</c:v>
                </c:pt>
                <c:pt idx="55">
                  <c:v>515.5000000000001</c:v>
                </c:pt>
                <c:pt idx="56">
                  <c:v>523.8333333333334</c:v>
                </c:pt>
                <c:pt idx="57">
                  <c:v>532.1666666666667</c:v>
                </c:pt>
                <c:pt idx="58">
                  <c:v>540.5000000000001</c:v>
                </c:pt>
                <c:pt idx="59">
                  <c:v>548.8333333333334</c:v>
                </c:pt>
                <c:pt idx="60">
                  <c:v>557.1666666666667</c:v>
                </c:pt>
                <c:pt idx="61">
                  <c:v>565.5000000000001</c:v>
                </c:pt>
                <c:pt idx="62">
                  <c:v>573.8333333333334</c:v>
                </c:pt>
                <c:pt idx="63">
                  <c:v>582.1666666666668</c:v>
                </c:pt>
                <c:pt idx="64">
                  <c:v>590.5000000000001</c:v>
                </c:pt>
                <c:pt idx="65">
                  <c:v>598.8333333333334</c:v>
                </c:pt>
                <c:pt idx="66">
                  <c:v>607.1666666666668</c:v>
                </c:pt>
                <c:pt idx="67">
                  <c:v>615.5</c:v>
                </c:pt>
                <c:pt idx="68">
                  <c:v>623.8333333333333</c:v>
                </c:pt>
                <c:pt idx="69">
                  <c:v>632.1666666666666</c:v>
                </c:pt>
                <c:pt idx="70">
                  <c:v>640.5</c:v>
                </c:pt>
                <c:pt idx="71">
                  <c:v>648.8333333333333</c:v>
                </c:pt>
                <c:pt idx="72">
                  <c:v>657.1666666666667</c:v>
                </c:pt>
                <c:pt idx="73">
                  <c:v>665.5</c:v>
                </c:pt>
                <c:pt idx="74">
                  <c:v>673.8333333333333</c:v>
                </c:pt>
                <c:pt idx="75">
                  <c:v>682.1666666666667</c:v>
                </c:pt>
                <c:pt idx="76">
                  <c:v>690.5000000000001</c:v>
                </c:pt>
                <c:pt idx="77">
                  <c:v>698.8333333333333</c:v>
                </c:pt>
                <c:pt idx="78">
                  <c:v>707.1666666666667</c:v>
                </c:pt>
                <c:pt idx="79">
                  <c:v>715.5000000000001</c:v>
                </c:pt>
                <c:pt idx="80">
                  <c:v>723.8333333333334</c:v>
                </c:pt>
                <c:pt idx="81">
                  <c:v>732.1666666666667</c:v>
                </c:pt>
                <c:pt idx="82">
                  <c:v>740.5000000000001</c:v>
                </c:pt>
                <c:pt idx="83">
                  <c:v>748.8333333333334</c:v>
                </c:pt>
                <c:pt idx="84">
                  <c:v>757.1666666666668</c:v>
                </c:pt>
                <c:pt idx="85">
                  <c:v>765.5000000000001</c:v>
                </c:pt>
                <c:pt idx="86">
                  <c:v>773.8333333333334</c:v>
                </c:pt>
                <c:pt idx="87">
                  <c:v>782.1666666666668</c:v>
                </c:pt>
                <c:pt idx="88">
                  <c:v>790.5000000000002</c:v>
                </c:pt>
                <c:pt idx="89">
                  <c:v>798.8333333333334</c:v>
                </c:pt>
                <c:pt idx="90">
                  <c:v>807.1666666666668</c:v>
                </c:pt>
                <c:pt idx="91">
                  <c:v>815.5000000000002</c:v>
                </c:pt>
                <c:pt idx="92">
                  <c:v>823.8333333333334</c:v>
                </c:pt>
                <c:pt idx="93">
                  <c:v>832.1666666666667</c:v>
                </c:pt>
                <c:pt idx="94">
                  <c:v>840.5</c:v>
                </c:pt>
                <c:pt idx="95">
                  <c:v>848.8333333333333</c:v>
                </c:pt>
                <c:pt idx="96">
                  <c:v>857.1666666666667</c:v>
                </c:pt>
                <c:pt idx="97">
                  <c:v>865.5000000000001</c:v>
                </c:pt>
                <c:pt idx="98">
                  <c:v>873.8333333333333</c:v>
                </c:pt>
                <c:pt idx="99">
                  <c:v>882.1666666666667</c:v>
                </c:pt>
                <c:pt idx="100">
                  <c:v>890.5000000000001</c:v>
                </c:pt>
                <c:pt idx="101">
                  <c:v>898.8333333333333</c:v>
                </c:pt>
                <c:pt idx="102">
                  <c:v>907.1666666666667</c:v>
                </c:pt>
                <c:pt idx="103">
                  <c:v>915.5000000000001</c:v>
                </c:pt>
                <c:pt idx="104">
                  <c:v>923.8333333333334</c:v>
                </c:pt>
                <c:pt idx="105">
                  <c:v>932.1666666666667</c:v>
                </c:pt>
                <c:pt idx="106">
                  <c:v>940.5000000000001</c:v>
                </c:pt>
                <c:pt idx="107">
                  <c:v>948.8333333333334</c:v>
                </c:pt>
                <c:pt idx="108">
                  <c:v>957.1666666666668</c:v>
                </c:pt>
                <c:pt idx="109">
                  <c:v>965.5000000000001</c:v>
                </c:pt>
                <c:pt idx="110">
                  <c:v>973.8333333333334</c:v>
                </c:pt>
                <c:pt idx="111">
                  <c:v>982.1666666666668</c:v>
                </c:pt>
                <c:pt idx="112">
                  <c:v>990.5000000000002</c:v>
                </c:pt>
                <c:pt idx="113">
                  <c:v>998.8333333333334</c:v>
                </c:pt>
                <c:pt idx="114">
                  <c:v>1007.166666666667</c:v>
                </c:pt>
                <c:pt idx="115">
                  <c:v>1015.5</c:v>
                </c:pt>
                <c:pt idx="116">
                  <c:v>1023.833333333334</c:v>
                </c:pt>
                <c:pt idx="117">
                  <c:v>1032.166666666667</c:v>
                </c:pt>
                <c:pt idx="118">
                  <c:v>1040.5</c:v>
                </c:pt>
                <c:pt idx="119">
                  <c:v>1048.833333333333</c:v>
                </c:pt>
                <c:pt idx="120">
                  <c:v>1057.166666666667</c:v>
                </c:pt>
                <c:pt idx="121">
                  <c:v>1065.5</c:v>
                </c:pt>
                <c:pt idx="122">
                  <c:v>1073.833333333333</c:v>
                </c:pt>
                <c:pt idx="123">
                  <c:v>1082.166666666667</c:v>
                </c:pt>
                <c:pt idx="124">
                  <c:v>1090.5</c:v>
                </c:pt>
                <c:pt idx="125">
                  <c:v>1098.833333333333</c:v>
                </c:pt>
                <c:pt idx="126">
                  <c:v>1107.166666666667</c:v>
                </c:pt>
                <c:pt idx="127">
                  <c:v>64.0</c:v>
                </c:pt>
                <c:pt idx="128">
                  <c:v>1215.5</c:v>
                </c:pt>
                <c:pt idx="129">
                  <c:v>1223.833333333333</c:v>
                </c:pt>
                <c:pt idx="130">
                  <c:v>1232.166666666667</c:v>
                </c:pt>
                <c:pt idx="131">
                  <c:v>1240.5</c:v>
                </c:pt>
                <c:pt idx="132">
                  <c:v>1248.833333333333</c:v>
                </c:pt>
                <c:pt idx="133">
                  <c:v>1257.166666666667</c:v>
                </c:pt>
                <c:pt idx="134">
                  <c:v>1265.5</c:v>
                </c:pt>
                <c:pt idx="135">
                  <c:v>1273.833333333334</c:v>
                </c:pt>
                <c:pt idx="136">
                  <c:v>1282.166666666667</c:v>
                </c:pt>
                <c:pt idx="137">
                  <c:v>1290.5</c:v>
                </c:pt>
                <c:pt idx="138">
                  <c:v>1298.833333333333</c:v>
                </c:pt>
                <c:pt idx="139">
                  <c:v>1307.166666666667</c:v>
                </c:pt>
                <c:pt idx="140">
                  <c:v>1315.5</c:v>
                </c:pt>
                <c:pt idx="141">
                  <c:v>1323.833333333334</c:v>
                </c:pt>
                <c:pt idx="142">
                  <c:v>1332.166666666667</c:v>
                </c:pt>
                <c:pt idx="143">
                  <c:v>1340.5</c:v>
                </c:pt>
                <c:pt idx="144">
                  <c:v>1348.833333333333</c:v>
                </c:pt>
                <c:pt idx="145">
                  <c:v>1357.166666666667</c:v>
                </c:pt>
                <c:pt idx="146">
                  <c:v>1365.5</c:v>
                </c:pt>
                <c:pt idx="147">
                  <c:v>1373.833333333333</c:v>
                </c:pt>
                <c:pt idx="148">
                  <c:v>1382.166666666667</c:v>
                </c:pt>
                <c:pt idx="149">
                  <c:v>1390.5</c:v>
                </c:pt>
                <c:pt idx="150">
                  <c:v>1398.833333333333</c:v>
                </c:pt>
                <c:pt idx="151">
                  <c:v>1407.166666666667</c:v>
                </c:pt>
                <c:pt idx="152">
                  <c:v>1415.5</c:v>
                </c:pt>
                <c:pt idx="153">
                  <c:v>1423.833333333333</c:v>
                </c:pt>
                <c:pt idx="154">
                  <c:v>1432.166666666667</c:v>
                </c:pt>
                <c:pt idx="155">
                  <c:v>1440.5</c:v>
                </c:pt>
                <c:pt idx="156">
                  <c:v>1448.833333333333</c:v>
                </c:pt>
                <c:pt idx="157">
                  <c:v>1457.166666666667</c:v>
                </c:pt>
                <c:pt idx="158">
                  <c:v>1465.5</c:v>
                </c:pt>
                <c:pt idx="159">
                  <c:v>1473.833333333333</c:v>
                </c:pt>
                <c:pt idx="160">
                  <c:v>1482.166666666667</c:v>
                </c:pt>
                <c:pt idx="161">
                  <c:v>1490.5</c:v>
                </c:pt>
                <c:pt idx="162">
                  <c:v>1498.833333333334</c:v>
                </c:pt>
                <c:pt idx="163">
                  <c:v>1507.166666666667</c:v>
                </c:pt>
                <c:pt idx="164">
                  <c:v>1515.5</c:v>
                </c:pt>
                <c:pt idx="165">
                  <c:v>1523.833333333333</c:v>
                </c:pt>
                <c:pt idx="166">
                  <c:v>1532.166666666667</c:v>
                </c:pt>
                <c:pt idx="167">
                  <c:v>1540.5</c:v>
                </c:pt>
                <c:pt idx="168">
                  <c:v>1548.833333333334</c:v>
                </c:pt>
                <c:pt idx="169">
                  <c:v>1557.166666666667</c:v>
                </c:pt>
                <c:pt idx="170">
                  <c:v>1565.5</c:v>
                </c:pt>
                <c:pt idx="171">
                  <c:v>1573.833333333333</c:v>
                </c:pt>
                <c:pt idx="172">
                  <c:v>1582.166666666667</c:v>
                </c:pt>
                <c:pt idx="173">
                  <c:v>1590.5</c:v>
                </c:pt>
                <c:pt idx="174">
                  <c:v>1598.833333333333</c:v>
                </c:pt>
                <c:pt idx="175">
                  <c:v>1607.166666666667</c:v>
                </c:pt>
                <c:pt idx="176">
                  <c:v>1615.5</c:v>
                </c:pt>
                <c:pt idx="177">
                  <c:v>1623.833333333333</c:v>
                </c:pt>
                <c:pt idx="178">
                  <c:v>1632.166666666667</c:v>
                </c:pt>
                <c:pt idx="179">
                  <c:v>1640.5</c:v>
                </c:pt>
                <c:pt idx="180">
                  <c:v>1648.833333333333</c:v>
                </c:pt>
                <c:pt idx="181">
                  <c:v>1657.166666666667</c:v>
                </c:pt>
                <c:pt idx="182">
                  <c:v>1665.5</c:v>
                </c:pt>
                <c:pt idx="183">
                  <c:v>1673.833333333334</c:v>
                </c:pt>
                <c:pt idx="184">
                  <c:v>1682.166666666667</c:v>
                </c:pt>
                <c:pt idx="185">
                  <c:v>1690.5</c:v>
                </c:pt>
                <c:pt idx="186">
                  <c:v>1698.833333333333</c:v>
                </c:pt>
                <c:pt idx="187">
                  <c:v>1707.166666666667</c:v>
                </c:pt>
                <c:pt idx="188">
                  <c:v>1715.5</c:v>
                </c:pt>
                <c:pt idx="189">
                  <c:v>1723.833333333334</c:v>
                </c:pt>
                <c:pt idx="190">
                  <c:v>1732.166666666667</c:v>
                </c:pt>
                <c:pt idx="191">
                  <c:v>1740.5</c:v>
                </c:pt>
                <c:pt idx="192">
                  <c:v>1748.833333333333</c:v>
                </c:pt>
                <c:pt idx="193">
                  <c:v>1757.166666666667</c:v>
                </c:pt>
                <c:pt idx="194">
                  <c:v>1765.5</c:v>
                </c:pt>
                <c:pt idx="195">
                  <c:v>1773.833333333333</c:v>
                </c:pt>
                <c:pt idx="196">
                  <c:v>1782.166666666667</c:v>
                </c:pt>
                <c:pt idx="197">
                  <c:v>1790.5</c:v>
                </c:pt>
                <c:pt idx="198">
                  <c:v>1798.833333333334</c:v>
                </c:pt>
                <c:pt idx="199">
                  <c:v>1807.166666666667</c:v>
                </c:pt>
                <c:pt idx="200">
                  <c:v>1815.5</c:v>
                </c:pt>
                <c:pt idx="201">
                  <c:v>1823.833333333333</c:v>
                </c:pt>
                <c:pt idx="202">
                  <c:v>1832.166666666667</c:v>
                </c:pt>
                <c:pt idx="203">
                  <c:v>1840.5</c:v>
                </c:pt>
                <c:pt idx="204">
                  <c:v>1848.833333333333</c:v>
                </c:pt>
                <c:pt idx="205">
                  <c:v>1857.166666666667</c:v>
                </c:pt>
                <c:pt idx="206">
                  <c:v>1865.5</c:v>
                </c:pt>
                <c:pt idx="207">
                  <c:v>1873.833333333334</c:v>
                </c:pt>
                <c:pt idx="208">
                  <c:v>1882.166666666667</c:v>
                </c:pt>
                <c:pt idx="209">
                  <c:v>1890.5</c:v>
                </c:pt>
                <c:pt idx="210">
                  <c:v>1898.833333333334</c:v>
                </c:pt>
                <c:pt idx="211">
                  <c:v>1907.166666666667</c:v>
                </c:pt>
                <c:pt idx="212">
                  <c:v>1915.5</c:v>
                </c:pt>
                <c:pt idx="213">
                  <c:v>1923.833333333333</c:v>
                </c:pt>
                <c:pt idx="214">
                  <c:v>1932.166666666667</c:v>
                </c:pt>
                <c:pt idx="215">
                  <c:v>1940.5</c:v>
                </c:pt>
                <c:pt idx="216">
                  <c:v>64.0</c:v>
                </c:pt>
                <c:pt idx="217">
                  <c:v>1957.166666666667</c:v>
                </c:pt>
                <c:pt idx="218">
                  <c:v>1965.500000000001</c:v>
                </c:pt>
                <c:pt idx="219">
                  <c:v>1973.833333333334</c:v>
                </c:pt>
                <c:pt idx="220">
                  <c:v>1982.166666666667</c:v>
                </c:pt>
                <c:pt idx="221">
                  <c:v>1990.5</c:v>
                </c:pt>
                <c:pt idx="222">
                  <c:v>1998.833333333334</c:v>
                </c:pt>
                <c:pt idx="223">
                  <c:v>2007.166666666667</c:v>
                </c:pt>
                <c:pt idx="224">
                  <c:v>2015.5</c:v>
                </c:pt>
                <c:pt idx="225">
                  <c:v>2023.833333333333</c:v>
                </c:pt>
                <c:pt idx="226">
                  <c:v>2032.166666666667</c:v>
                </c:pt>
                <c:pt idx="227">
                  <c:v>2040.5</c:v>
                </c:pt>
                <c:pt idx="228">
                  <c:v>2048.833333333333</c:v>
                </c:pt>
                <c:pt idx="229">
                  <c:v>2057.166666666667</c:v>
                </c:pt>
                <c:pt idx="230">
                  <c:v>2065.5</c:v>
                </c:pt>
                <c:pt idx="231">
                  <c:v>2073.833333333333</c:v>
                </c:pt>
                <c:pt idx="232">
                  <c:v>2082.166666666667</c:v>
                </c:pt>
                <c:pt idx="233">
                  <c:v>2090.5</c:v>
                </c:pt>
                <c:pt idx="234">
                  <c:v>2098.833333333333</c:v>
                </c:pt>
                <c:pt idx="235">
                  <c:v>2107.166666666667</c:v>
                </c:pt>
                <c:pt idx="236">
                  <c:v>2115.5</c:v>
                </c:pt>
                <c:pt idx="237">
                  <c:v>2123.833333333333</c:v>
                </c:pt>
                <c:pt idx="238">
                  <c:v>2132.166666666667</c:v>
                </c:pt>
                <c:pt idx="239">
                  <c:v>2140.5</c:v>
                </c:pt>
                <c:pt idx="240">
                  <c:v>2148.833333333333</c:v>
                </c:pt>
                <c:pt idx="241">
                  <c:v>2157.166666666667</c:v>
                </c:pt>
                <c:pt idx="242">
                  <c:v>2165.5</c:v>
                </c:pt>
                <c:pt idx="243">
                  <c:v>2173.833333333333</c:v>
                </c:pt>
                <c:pt idx="244">
                  <c:v>2182.166666666667</c:v>
                </c:pt>
                <c:pt idx="245">
                  <c:v>2190.5</c:v>
                </c:pt>
                <c:pt idx="246">
                  <c:v>2198.833333333333</c:v>
                </c:pt>
                <c:pt idx="247">
                  <c:v>2207.166666666667</c:v>
                </c:pt>
                <c:pt idx="248">
                  <c:v>2215.5</c:v>
                </c:pt>
                <c:pt idx="249">
                  <c:v>2223.833333333333</c:v>
                </c:pt>
                <c:pt idx="250">
                  <c:v>2232.166666666667</c:v>
                </c:pt>
                <c:pt idx="251">
                  <c:v>2240.5</c:v>
                </c:pt>
                <c:pt idx="252">
                  <c:v>2248.833333333333</c:v>
                </c:pt>
                <c:pt idx="253">
                  <c:v>2257.166666666667</c:v>
                </c:pt>
                <c:pt idx="254">
                  <c:v>2265.5</c:v>
                </c:pt>
                <c:pt idx="255">
                  <c:v>2273.833333333333</c:v>
                </c:pt>
                <c:pt idx="256">
                  <c:v>2282.166666666667</c:v>
                </c:pt>
                <c:pt idx="257">
                  <c:v>2290.5</c:v>
                </c:pt>
                <c:pt idx="258">
                  <c:v>2298.833333333333</c:v>
                </c:pt>
                <c:pt idx="259">
                  <c:v>2307.166666666667</c:v>
                </c:pt>
                <c:pt idx="260">
                  <c:v>2315.5</c:v>
                </c:pt>
                <c:pt idx="261">
                  <c:v>2323.833333333333</c:v>
                </c:pt>
                <c:pt idx="262">
                  <c:v>2332.166666666667</c:v>
                </c:pt>
                <c:pt idx="263">
                  <c:v>2340.5</c:v>
                </c:pt>
                <c:pt idx="264">
                  <c:v>2348.833333333333</c:v>
                </c:pt>
                <c:pt idx="265">
                  <c:v>2357.166666666667</c:v>
                </c:pt>
                <c:pt idx="266">
                  <c:v>2365.5</c:v>
                </c:pt>
                <c:pt idx="267">
                  <c:v>2373.833333333333</c:v>
                </c:pt>
                <c:pt idx="268">
                  <c:v>2382.166666666667</c:v>
                </c:pt>
                <c:pt idx="269">
                  <c:v>2390.5</c:v>
                </c:pt>
                <c:pt idx="270">
                  <c:v>2398.833333333333</c:v>
                </c:pt>
                <c:pt idx="271">
                  <c:v>2407.166666666667</c:v>
                </c:pt>
                <c:pt idx="272">
                  <c:v>2415.5</c:v>
                </c:pt>
                <c:pt idx="273">
                  <c:v>2423.833333333333</c:v>
                </c:pt>
                <c:pt idx="274">
                  <c:v>2432.166666666667</c:v>
                </c:pt>
                <c:pt idx="275">
                  <c:v>2440.5</c:v>
                </c:pt>
                <c:pt idx="276">
                  <c:v>2448.833333333333</c:v>
                </c:pt>
                <c:pt idx="277">
                  <c:v>2457.166666666667</c:v>
                </c:pt>
                <c:pt idx="278">
                  <c:v>2465.5</c:v>
                </c:pt>
                <c:pt idx="279">
                  <c:v>2473.833333333333</c:v>
                </c:pt>
                <c:pt idx="280">
                  <c:v>2482.166666666667</c:v>
                </c:pt>
                <c:pt idx="281">
                  <c:v>2490.5</c:v>
                </c:pt>
                <c:pt idx="282">
                  <c:v>2498.833333333333</c:v>
                </c:pt>
                <c:pt idx="283">
                  <c:v>2507.166666666667</c:v>
                </c:pt>
                <c:pt idx="284">
                  <c:v>2515.5</c:v>
                </c:pt>
                <c:pt idx="285">
                  <c:v>2523.833333333333</c:v>
                </c:pt>
                <c:pt idx="286">
                  <c:v>2532.166666666667</c:v>
                </c:pt>
                <c:pt idx="287">
                  <c:v>2540.5</c:v>
                </c:pt>
                <c:pt idx="288">
                  <c:v>2548.833333333333</c:v>
                </c:pt>
                <c:pt idx="289">
                  <c:v>2557.166666666667</c:v>
                </c:pt>
                <c:pt idx="290">
                  <c:v>2565.5</c:v>
                </c:pt>
                <c:pt idx="291">
                  <c:v>2573.833333333333</c:v>
                </c:pt>
                <c:pt idx="292">
                  <c:v>2582.166666666667</c:v>
                </c:pt>
                <c:pt idx="293">
                  <c:v>2590.5</c:v>
                </c:pt>
                <c:pt idx="294">
                  <c:v>2598.833333333333</c:v>
                </c:pt>
                <c:pt idx="295">
                  <c:v>2607.166666666667</c:v>
                </c:pt>
                <c:pt idx="296">
                  <c:v>2615.5</c:v>
                </c:pt>
                <c:pt idx="297">
                  <c:v>2623.833333333333</c:v>
                </c:pt>
                <c:pt idx="298">
                  <c:v>2632.166666666667</c:v>
                </c:pt>
                <c:pt idx="299">
                  <c:v>2640.5</c:v>
                </c:pt>
                <c:pt idx="300">
                  <c:v>2648.833333333333</c:v>
                </c:pt>
                <c:pt idx="301">
                  <c:v>2657.166666666667</c:v>
                </c:pt>
                <c:pt idx="302">
                  <c:v>2665.5</c:v>
                </c:pt>
                <c:pt idx="303">
                  <c:v>2673.833333333333</c:v>
                </c:pt>
                <c:pt idx="304">
                  <c:v>2682.166666666667</c:v>
                </c:pt>
                <c:pt idx="305">
                  <c:v>2690.5</c:v>
                </c:pt>
                <c:pt idx="306">
                  <c:v>2698.833333333333</c:v>
                </c:pt>
                <c:pt idx="307">
                  <c:v>2707.166666666667</c:v>
                </c:pt>
                <c:pt idx="308">
                  <c:v>2715.5</c:v>
                </c:pt>
                <c:pt idx="309">
                  <c:v>2723.833333333333</c:v>
                </c:pt>
                <c:pt idx="310">
                  <c:v>2732.166666666667</c:v>
                </c:pt>
                <c:pt idx="311">
                  <c:v>2740.5</c:v>
                </c:pt>
                <c:pt idx="312">
                  <c:v>2748.833333333333</c:v>
                </c:pt>
                <c:pt idx="313">
                  <c:v>2757.166666666667</c:v>
                </c:pt>
                <c:pt idx="314">
                  <c:v>2765.5</c:v>
                </c:pt>
                <c:pt idx="315">
                  <c:v>2773.833333333333</c:v>
                </c:pt>
                <c:pt idx="316">
                  <c:v>64.0</c:v>
                </c:pt>
                <c:pt idx="317">
                  <c:v>2798.833333333333</c:v>
                </c:pt>
                <c:pt idx="318">
                  <c:v>2807.166666666667</c:v>
                </c:pt>
                <c:pt idx="319">
                  <c:v>2815.5</c:v>
                </c:pt>
                <c:pt idx="320">
                  <c:v>2823.833333333334</c:v>
                </c:pt>
                <c:pt idx="321">
                  <c:v>2832.166666666667</c:v>
                </c:pt>
                <c:pt idx="322">
                  <c:v>2840.5</c:v>
                </c:pt>
                <c:pt idx="323">
                  <c:v>2848.833333333333</c:v>
                </c:pt>
                <c:pt idx="324">
                  <c:v>2857.166666666667</c:v>
                </c:pt>
                <c:pt idx="325">
                  <c:v>2865.500000000001</c:v>
                </c:pt>
                <c:pt idx="326">
                  <c:v>2873.833333333333</c:v>
                </c:pt>
                <c:pt idx="327">
                  <c:v>2882.166666666667</c:v>
                </c:pt>
                <c:pt idx="328">
                  <c:v>2890.5</c:v>
                </c:pt>
                <c:pt idx="329">
                  <c:v>2898.833333333333</c:v>
                </c:pt>
                <c:pt idx="330">
                  <c:v>2907.166666666667</c:v>
                </c:pt>
                <c:pt idx="331">
                  <c:v>2915.5</c:v>
                </c:pt>
                <c:pt idx="332">
                  <c:v>2923.833333333333</c:v>
                </c:pt>
                <c:pt idx="333">
                  <c:v>2932.166666666667</c:v>
                </c:pt>
                <c:pt idx="334">
                  <c:v>2940.5</c:v>
                </c:pt>
                <c:pt idx="335">
                  <c:v>2948.833333333333</c:v>
                </c:pt>
                <c:pt idx="336">
                  <c:v>2957.166666666667</c:v>
                </c:pt>
                <c:pt idx="337">
                  <c:v>2965.500000000001</c:v>
                </c:pt>
                <c:pt idx="338">
                  <c:v>2973.833333333333</c:v>
                </c:pt>
                <c:pt idx="339">
                  <c:v>2982.166666666667</c:v>
                </c:pt>
                <c:pt idx="340">
                  <c:v>2990.5</c:v>
                </c:pt>
                <c:pt idx="341">
                  <c:v>2998.833333333334</c:v>
                </c:pt>
                <c:pt idx="342">
                  <c:v>3007.166666666667</c:v>
                </c:pt>
                <c:pt idx="343">
                  <c:v>3015.5</c:v>
                </c:pt>
                <c:pt idx="344">
                  <c:v>3023.833333333333</c:v>
                </c:pt>
                <c:pt idx="345">
                  <c:v>3032.166666666667</c:v>
                </c:pt>
                <c:pt idx="346">
                  <c:v>3040.500000000001</c:v>
                </c:pt>
                <c:pt idx="347">
                  <c:v>3048.833333333333</c:v>
                </c:pt>
                <c:pt idx="348">
                  <c:v>3057.166666666667</c:v>
                </c:pt>
                <c:pt idx="349">
                  <c:v>3065.500000000001</c:v>
                </c:pt>
                <c:pt idx="350">
                  <c:v>3073.833333333333</c:v>
                </c:pt>
                <c:pt idx="351">
                  <c:v>3082.166666666667</c:v>
                </c:pt>
                <c:pt idx="352">
                  <c:v>3090.5</c:v>
                </c:pt>
                <c:pt idx="353">
                  <c:v>3098.833333333333</c:v>
                </c:pt>
                <c:pt idx="354">
                  <c:v>3107.166666666667</c:v>
                </c:pt>
                <c:pt idx="355">
                  <c:v>3115.5</c:v>
                </c:pt>
                <c:pt idx="356">
                  <c:v>3123.833333333333</c:v>
                </c:pt>
                <c:pt idx="357">
                  <c:v>3132.166666666667</c:v>
                </c:pt>
                <c:pt idx="358">
                  <c:v>3140.500000000001</c:v>
                </c:pt>
                <c:pt idx="359">
                  <c:v>3148.833333333333</c:v>
                </c:pt>
                <c:pt idx="360">
                  <c:v>3157.166666666667</c:v>
                </c:pt>
                <c:pt idx="361">
                  <c:v>3165.5</c:v>
                </c:pt>
                <c:pt idx="362">
                  <c:v>3173.833333333333</c:v>
                </c:pt>
                <c:pt idx="363">
                  <c:v>3182.166666666667</c:v>
                </c:pt>
                <c:pt idx="364">
                  <c:v>3190.5</c:v>
                </c:pt>
                <c:pt idx="365">
                  <c:v>3198.833333333333</c:v>
                </c:pt>
                <c:pt idx="366">
                  <c:v>3207.166666666667</c:v>
                </c:pt>
                <c:pt idx="367">
                  <c:v>3215.500000000001</c:v>
                </c:pt>
                <c:pt idx="368">
                  <c:v>3223.833333333333</c:v>
                </c:pt>
                <c:pt idx="369">
                  <c:v>3232.166666666667</c:v>
                </c:pt>
                <c:pt idx="370">
                  <c:v>3240.500000000001</c:v>
                </c:pt>
                <c:pt idx="371">
                  <c:v>3248.833333333333</c:v>
                </c:pt>
                <c:pt idx="372">
                  <c:v>3257.166666666667</c:v>
                </c:pt>
                <c:pt idx="373">
                  <c:v>3265.5</c:v>
                </c:pt>
                <c:pt idx="374">
                  <c:v>3273.833333333334</c:v>
                </c:pt>
                <c:pt idx="375">
                  <c:v>3282.166666666667</c:v>
                </c:pt>
                <c:pt idx="376">
                  <c:v>3290.5</c:v>
                </c:pt>
                <c:pt idx="377">
                  <c:v>3298.833333333333</c:v>
                </c:pt>
                <c:pt idx="378">
                  <c:v>3307.166666666667</c:v>
                </c:pt>
                <c:pt idx="379">
                  <c:v>3315.500000000001</c:v>
                </c:pt>
                <c:pt idx="380">
                  <c:v>3323.833333333333</c:v>
                </c:pt>
                <c:pt idx="381">
                  <c:v>3332.166666666667</c:v>
                </c:pt>
                <c:pt idx="382">
                  <c:v>3340.5</c:v>
                </c:pt>
                <c:pt idx="383">
                  <c:v>3348.833333333333</c:v>
                </c:pt>
                <c:pt idx="384">
                  <c:v>3357.166666666667</c:v>
                </c:pt>
                <c:pt idx="385">
                  <c:v>3365.5</c:v>
                </c:pt>
                <c:pt idx="386">
                  <c:v>3373.833333333333</c:v>
                </c:pt>
                <c:pt idx="387">
                  <c:v>3382.166666666667</c:v>
                </c:pt>
                <c:pt idx="388">
                  <c:v>3390.5</c:v>
                </c:pt>
                <c:pt idx="389">
                  <c:v>3398.833333333333</c:v>
                </c:pt>
                <c:pt idx="390">
                  <c:v>3407.166666666667</c:v>
                </c:pt>
                <c:pt idx="391">
                  <c:v>3415.500000000001</c:v>
                </c:pt>
                <c:pt idx="392">
                  <c:v>3423.833333333333</c:v>
                </c:pt>
                <c:pt idx="393">
                  <c:v>3432.166666666667</c:v>
                </c:pt>
                <c:pt idx="394">
                  <c:v>3440.5</c:v>
                </c:pt>
                <c:pt idx="395">
                  <c:v>3448.833333333334</c:v>
                </c:pt>
                <c:pt idx="396">
                  <c:v>3457.166666666667</c:v>
                </c:pt>
                <c:pt idx="397">
                  <c:v>3465.5</c:v>
                </c:pt>
                <c:pt idx="398">
                  <c:v>3473.833333333333</c:v>
                </c:pt>
                <c:pt idx="399">
                  <c:v>3482.166666666667</c:v>
                </c:pt>
                <c:pt idx="400">
                  <c:v>3490.500000000001</c:v>
                </c:pt>
                <c:pt idx="401">
                  <c:v>3498.833333333333</c:v>
                </c:pt>
                <c:pt idx="402">
                  <c:v>3507.166666666667</c:v>
                </c:pt>
                <c:pt idx="403">
                  <c:v>3515.5</c:v>
                </c:pt>
                <c:pt idx="404">
                  <c:v>3523.833333333333</c:v>
                </c:pt>
                <c:pt idx="405">
                  <c:v>3532.166666666667</c:v>
                </c:pt>
                <c:pt idx="406">
                  <c:v>3540.5</c:v>
                </c:pt>
                <c:pt idx="407">
                  <c:v>3548.833333333333</c:v>
                </c:pt>
                <c:pt idx="408">
                  <c:v>3557.166666666667</c:v>
                </c:pt>
                <c:pt idx="409">
                  <c:v>3565.5</c:v>
                </c:pt>
                <c:pt idx="410">
                  <c:v>3573.833333333333</c:v>
                </c:pt>
                <c:pt idx="411">
                  <c:v>3582.166666666667</c:v>
                </c:pt>
                <c:pt idx="412">
                  <c:v>3590.500000000001</c:v>
                </c:pt>
                <c:pt idx="413">
                  <c:v>3598.833333333333</c:v>
                </c:pt>
                <c:pt idx="414">
                  <c:v>3607.166666666667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FE0C-E040-9DC7-25777F52A6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104312"/>
        <c:axId val="2081255160"/>
      </c:scatterChart>
      <c:valAx>
        <c:axId val="-2127104312"/>
        <c:scaling>
          <c:orientation val="minMax"/>
          <c:max val="20.0"/>
          <c:min val="-1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255160"/>
        <c:crossesAt val="-100.0"/>
        <c:crossBetween val="midCat"/>
      </c:valAx>
      <c:valAx>
        <c:axId val="2081255160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27104312"/>
        <c:crossesAt val="-1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Rosier Creek</a:t>
            </a:r>
          </a:p>
        </c:rich>
      </c:tx>
      <c:layout>
        <c:manualLayout>
          <c:xMode val="edge"/>
          <c:yMode val="edge"/>
          <c:x val="0.029293013158178"/>
          <c:y val="0.012307692307692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[1]Figures!$N$53:$N$56</c:f>
              <c:numCache>
                <c:formatCode>General</c:formatCode>
                <c:ptCount val="4"/>
                <c:pt idx="0">
                  <c:v>304.0</c:v>
                </c:pt>
                <c:pt idx="1">
                  <c:v>2583.0</c:v>
                </c:pt>
                <c:pt idx="2">
                  <c:v>3227.0</c:v>
                </c:pt>
                <c:pt idx="3">
                  <c:v>3361.0</c:v>
                </c:pt>
              </c:numCache>
            </c:numRef>
          </c:xVal>
          <c:yVal>
            <c:numRef>
              <c:f>[1]Figures!$J$53:$J$56</c:f>
              <c:numCache>
                <c:formatCode>General</c:formatCode>
                <c:ptCount val="4"/>
                <c:pt idx="0">
                  <c:v>-1.455</c:v>
                </c:pt>
                <c:pt idx="1">
                  <c:v>-4.075</c:v>
                </c:pt>
                <c:pt idx="2">
                  <c:v>-5.815</c:v>
                </c:pt>
                <c:pt idx="3">
                  <c:v>-5.845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D1-104D-B103-C1AE7DFFF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418968"/>
        <c:axId val="-2071414120"/>
      </c:scatterChart>
      <c:valAx>
        <c:axId val="-2071418968"/>
        <c:scaling>
          <c:orientation val="minMax"/>
          <c:max val="4000.0"/>
          <c:min val="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414120"/>
        <c:crosses val="autoZero"/>
        <c:crossBetween val="midCat"/>
      </c:valAx>
      <c:valAx>
        <c:axId val="-2071414120"/>
        <c:scaling>
          <c:orientation val="minMax"/>
          <c:min val="-6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418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Rosier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'Mattox Creek'!$G$1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'Rosier Creek'!$G$2:$G$611</c:f>
              <c:numCache>
                <c:formatCode>0</c:formatCode>
                <c:ptCount val="610"/>
                <c:pt idx="1">
                  <c:v>23.67021276595771</c:v>
                </c:pt>
                <c:pt idx="2">
                  <c:v>19.34349355216868</c:v>
                </c:pt>
                <c:pt idx="3">
                  <c:v>21.87500000000013</c:v>
                </c:pt>
                <c:pt idx="4">
                  <c:v>24.45887445887437</c:v>
                </c:pt>
                <c:pt idx="5">
                  <c:v>23.34070796460191</c:v>
                </c:pt>
                <c:pt idx="6">
                  <c:v>18.62990810359248</c:v>
                </c:pt>
                <c:pt idx="7">
                  <c:v>15.89285714285694</c:v>
                </c:pt>
                <c:pt idx="8">
                  <c:v>16.61807580174921</c:v>
                </c:pt>
                <c:pt idx="9">
                  <c:v>17.8125000000001</c:v>
                </c:pt>
                <c:pt idx="10">
                  <c:v>14.402451481103</c:v>
                </c:pt>
                <c:pt idx="11">
                  <c:v>15.25821596244107</c:v>
                </c:pt>
                <c:pt idx="12">
                  <c:v>15.95487510072526</c:v>
                </c:pt>
                <c:pt idx="13">
                  <c:v>17.36357193479807</c:v>
                </c:pt>
                <c:pt idx="14">
                  <c:v>16.5019011406843</c:v>
                </c:pt>
                <c:pt idx="15">
                  <c:v>18.4065934065935</c:v>
                </c:pt>
                <c:pt idx="16">
                  <c:v>13.34279630943925</c:v>
                </c:pt>
                <c:pt idx="17">
                  <c:v>15.68310428455936</c:v>
                </c:pt>
                <c:pt idx="18">
                  <c:v>15.97472924187721</c:v>
                </c:pt>
                <c:pt idx="19">
                  <c:v>17.80936454849504</c:v>
                </c:pt>
                <c:pt idx="20">
                  <c:v>16.66666666666661</c:v>
                </c:pt>
                <c:pt idx="21">
                  <c:v>19.04761904761913</c:v>
                </c:pt>
                <c:pt idx="22">
                  <c:v>15.29334212261038</c:v>
                </c:pt>
                <c:pt idx="23">
                  <c:v>15.03150315031517</c:v>
                </c:pt>
                <c:pt idx="24">
                  <c:v>13.64136413641352</c:v>
                </c:pt>
                <c:pt idx="25">
                  <c:v>15.1143790849675</c:v>
                </c:pt>
                <c:pt idx="26">
                  <c:v>15.57305336832876</c:v>
                </c:pt>
                <c:pt idx="27">
                  <c:v>16.91233514352214</c:v>
                </c:pt>
                <c:pt idx="28">
                  <c:v>17.48953974895394</c:v>
                </c:pt>
                <c:pt idx="29">
                  <c:v>19.25465838509314</c:v>
                </c:pt>
                <c:pt idx="30">
                  <c:v>17.53821399839096</c:v>
                </c:pt>
                <c:pt idx="31">
                  <c:v>15.52845528455304</c:v>
                </c:pt>
                <c:pt idx="33">
                  <c:v>15.67831031681545</c:v>
                </c:pt>
                <c:pt idx="34">
                  <c:v>16.35714285714303</c:v>
                </c:pt>
                <c:pt idx="35">
                  <c:v>17.85714285714317</c:v>
                </c:pt>
                <c:pt idx="36">
                  <c:v>13.86271870794074</c:v>
                </c:pt>
                <c:pt idx="37">
                  <c:v>13.53626943005182</c:v>
                </c:pt>
                <c:pt idx="38">
                  <c:v>17.75836972343522</c:v>
                </c:pt>
                <c:pt idx="39">
                  <c:v>18.69918699187006</c:v>
                </c:pt>
                <c:pt idx="40">
                  <c:v>20.06403415154772</c:v>
                </c:pt>
                <c:pt idx="41">
                  <c:v>16.52173913043465</c:v>
                </c:pt>
                <c:pt idx="42">
                  <c:v>19.34306569343037</c:v>
                </c:pt>
                <c:pt idx="43">
                  <c:v>19.33924254633348</c:v>
                </c:pt>
                <c:pt idx="44">
                  <c:v>18.03278688524577</c:v>
                </c:pt>
                <c:pt idx="46">
                  <c:v>14.28571428571439</c:v>
                </c:pt>
                <c:pt idx="47">
                  <c:v>12.37031125299291</c:v>
                </c:pt>
                <c:pt idx="48">
                  <c:v>13.51351351351352</c:v>
                </c:pt>
                <c:pt idx="49">
                  <c:v>14.68926553672308</c:v>
                </c:pt>
                <c:pt idx="50">
                  <c:v>16.06260296540362</c:v>
                </c:pt>
                <c:pt idx="51">
                  <c:v>15.06196377502396</c:v>
                </c:pt>
                <c:pt idx="52">
                  <c:v>15.14124293785312</c:v>
                </c:pt>
                <c:pt idx="53">
                  <c:v>13.38078291814937</c:v>
                </c:pt>
                <c:pt idx="54">
                  <c:v>14.49275362318827</c:v>
                </c:pt>
                <c:pt idx="55">
                  <c:v>13.76912378303206</c:v>
                </c:pt>
                <c:pt idx="56">
                  <c:v>11.96261682242991</c:v>
                </c:pt>
                <c:pt idx="57">
                  <c:v>12.82798833819256</c:v>
                </c:pt>
                <c:pt idx="58">
                  <c:v>11.79001721170397</c:v>
                </c:pt>
                <c:pt idx="59">
                  <c:v>11.17455138662321</c:v>
                </c:pt>
                <c:pt idx="60">
                  <c:v>10.16393442622942</c:v>
                </c:pt>
                <c:pt idx="61">
                  <c:v>9.496855345911937</c:v>
                </c:pt>
                <c:pt idx="62">
                  <c:v>11.95748449955725</c:v>
                </c:pt>
                <c:pt idx="63">
                  <c:v>12.68715524034682</c:v>
                </c:pt>
                <c:pt idx="65">
                  <c:v>12.85824941905502</c:v>
                </c:pt>
                <c:pt idx="66">
                  <c:v>13.33333333333321</c:v>
                </c:pt>
                <c:pt idx="67">
                  <c:v>13.18327974276517</c:v>
                </c:pt>
                <c:pt idx="68">
                  <c:v>14.09836065573771</c:v>
                </c:pt>
                <c:pt idx="69">
                  <c:v>13.68421052631584</c:v>
                </c:pt>
                <c:pt idx="70">
                  <c:v>14.89361702127665</c:v>
                </c:pt>
                <c:pt idx="71">
                  <c:v>14.70160116448336</c:v>
                </c:pt>
                <c:pt idx="72">
                  <c:v>15.28559935639565</c:v>
                </c:pt>
                <c:pt idx="73">
                  <c:v>16.14906832298143</c:v>
                </c:pt>
                <c:pt idx="74">
                  <c:v>15.44117647058797</c:v>
                </c:pt>
                <c:pt idx="75">
                  <c:v>15.54054054054065</c:v>
                </c:pt>
                <c:pt idx="76">
                  <c:v>19.81865284974071</c:v>
                </c:pt>
                <c:pt idx="77">
                  <c:v>17.83681214421238</c:v>
                </c:pt>
                <c:pt idx="78">
                  <c:v>16.9735788630907</c:v>
                </c:pt>
                <c:pt idx="79">
                  <c:v>16.74418604651161</c:v>
                </c:pt>
                <c:pt idx="80">
                  <c:v>20.55369127516786</c:v>
                </c:pt>
                <c:pt idx="81">
                  <c:v>15.87628865979383</c:v>
                </c:pt>
                <c:pt idx="82">
                  <c:v>9.479921000658441</c:v>
                </c:pt>
                <c:pt idx="83">
                  <c:v>10.72640868974866</c:v>
                </c:pt>
                <c:pt idx="84">
                  <c:v>14.08821593153383</c:v>
                </c:pt>
                <c:pt idx="85">
                  <c:v>16.62946428571404</c:v>
                </c:pt>
                <c:pt idx="86">
                  <c:v>19.88795518207262</c:v>
                </c:pt>
                <c:pt idx="87">
                  <c:v>21.17647058823523</c:v>
                </c:pt>
                <c:pt idx="88">
                  <c:v>21.27659574468104</c:v>
                </c:pt>
                <c:pt idx="89">
                  <c:v>28.19807427785409</c:v>
                </c:pt>
                <c:pt idx="90">
                  <c:v>22.24770642201824</c:v>
                </c:pt>
                <c:pt idx="91">
                  <c:v>25.10869565217405</c:v>
                </c:pt>
                <c:pt idx="92">
                  <c:v>33.4615384615384</c:v>
                </c:pt>
                <c:pt idx="93">
                  <c:v>27.14285714285708</c:v>
                </c:pt>
                <c:pt idx="94">
                  <c:v>29.3640054127197</c:v>
                </c:pt>
                <c:pt idx="95">
                  <c:v>31.30563798219618</c:v>
                </c:pt>
                <c:pt idx="96">
                  <c:v>27.66934557979334</c:v>
                </c:pt>
                <c:pt idx="97">
                  <c:v>25.19379844961255</c:v>
                </c:pt>
                <c:pt idx="98">
                  <c:v>26.19414483821286</c:v>
                </c:pt>
                <c:pt idx="99">
                  <c:v>25.45235223160457</c:v>
                </c:pt>
                <c:pt idx="100">
                  <c:v>28.14070351758792</c:v>
                </c:pt>
                <c:pt idx="101">
                  <c:v>39.91507430997927</c:v>
                </c:pt>
                <c:pt idx="102">
                  <c:v>44.98714652956283</c:v>
                </c:pt>
                <c:pt idx="103">
                  <c:v>32.72727272727263</c:v>
                </c:pt>
                <c:pt idx="104">
                  <c:v>29.60102960102975</c:v>
                </c:pt>
                <c:pt idx="105">
                  <c:v>29.19508867667101</c:v>
                </c:pt>
                <c:pt idx="106">
                  <c:v>31.51125401929285</c:v>
                </c:pt>
                <c:pt idx="107">
                  <c:v>33.38632750397425</c:v>
                </c:pt>
                <c:pt idx="108">
                  <c:v>32.43626062322971</c:v>
                </c:pt>
                <c:pt idx="109">
                  <c:v>34.99999999999975</c:v>
                </c:pt>
                <c:pt idx="110">
                  <c:v>30.67567567567563</c:v>
                </c:pt>
                <c:pt idx="111">
                  <c:v>28.77526753864424</c:v>
                </c:pt>
                <c:pt idx="112">
                  <c:v>32.30994152046797</c:v>
                </c:pt>
                <c:pt idx="113">
                  <c:v>26.42089093701953</c:v>
                </c:pt>
                <c:pt idx="114">
                  <c:v>28.0219780219777</c:v>
                </c:pt>
                <c:pt idx="115">
                  <c:v>29.71014492753645</c:v>
                </c:pt>
                <c:pt idx="116">
                  <c:v>32.95454545454589</c:v>
                </c:pt>
                <c:pt idx="117">
                  <c:v>23.82310984308113</c:v>
                </c:pt>
                <c:pt idx="118">
                  <c:v>26.30208333333319</c:v>
                </c:pt>
                <c:pt idx="119">
                  <c:v>33.45323741007187</c:v>
                </c:pt>
                <c:pt idx="120">
                  <c:v>31.58730158730133</c:v>
                </c:pt>
                <c:pt idx="121">
                  <c:v>34.14264036418844</c:v>
                </c:pt>
                <c:pt idx="122">
                  <c:v>26.34338138925296</c:v>
                </c:pt>
                <c:pt idx="123">
                  <c:v>21.42088266953726</c:v>
                </c:pt>
                <c:pt idx="124">
                  <c:v>20.44334975369425</c:v>
                </c:pt>
                <c:pt idx="125">
                  <c:v>22.29299363057333</c:v>
                </c:pt>
                <c:pt idx="126">
                  <c:v>23.51421188630481</c:v>
                </c:pt>
                <c:pt idx="127">
                  <c:v>26.18135376756086</c:v>
                </c:pt>
                <c:pt idx="128">
                  <c:v>23.57723577235761</c:v>
                </c:pt>
                <c:pt idx="129">
                  <c:v>24.75795297372044</c:v>
                </c:pt>
                <c:pt idx="130">
                  <c:v>24.73118279569907</c:v>
                </c:pt>
                <c:pt idx="131">
                  <c:v>23.85204081632626</c:v>
                </c:pt>
                <c:pt idx="132">
                  <c:v>24.43820224719095</c:v>
                </c:pt>
                <c:pt idx="133">
                  <c:v>25.50091074681235</c:v>
                </c:pt>
                <c:pt idx="134">
                  <c:v>24.66887417218561</c:v>
                </c:pt>
                <c:pt idx="135">
                  <c:v>24.31118314424623</c:v>
                </c:pt>
                <c:pt idx="136">
                  <c:v>25.89703588143524</c:v>
                </c:pt>
                <c:pt idx="137">
                  <c:v>23.24324324324335</c:v>
                </c:pt>
                <c:pt idx="138">
                  <c:v>23.16546762589947</c:v>
                </c:pt>
                <c:pt idx="139">
                  <c:v>23.89525368248783</c:v>
                </c:pt>
                <c:pt idx="140">
                  <c:v>22.74011299435002</c:v>
                </c:pt>
                <c:pt idx="141">
                  <c:v>22.73567467652514</c:v>
                </c:pt>
                <c:pt idx="142">
                  <c:v>21.55963302752321</c:v>
                </c:pt>
                <c:pt idx="143">
                  <c:v>22.32645403377101</c:v>
                </c:pt>
                <c:pt idx="144">
                  <c:v>21.55425219941372</c:v>
                </c:pt>
                <c:pt idx="145">
                  <c:v>23.01587301587285</c:v>
                </c:pt>
                <c:pt idx="146">
                  <c:v>25.1141552511421</c:v>
                </c:pt>
                <c:pt idx="147">
                  <c:v>27.29885057471291</c:v>
                </c:pt>
                <c:pt idx="148">
                  <c:v>21.32122730118977</c:v>
                </c:pt>
                <c:pt idx="149">
                  <c:v>21.44329896907221</c:v>
                </c:pt>
                <c:pt idx="150">
                  <c:v>20.0881057268721</c:v>
                </c:pt>
                <c:pt idx="151">
                  <c:v>24.685714285714</c:v>
                </c:pt>
                <c:pt idx="152">
                  <c:v>25.87822014051526</c:v>
                </c:pt>
                <c:pt idx="153">
                  <c:v>24.73118279569898</c:v>
                </c:pt>
                <c:pt idx="154">
                  <c:v>23.95087001023559</c:v>
                </c:pt>
                <c:pt idx="155">
                  <c:v>19.12878787878802</c:v>
                </c:pt>
                <c:pt idx="156">
                  <c:v>26.91790040376846</c:v>
                </c:pt>
                <c:pt idx="157">
                  <c:v>28.69785082174465</c:v>
                </c:pt>
                <c:pt idx="158">
                  <c:v>16.82567215958389</c:v>
                </c:pt>
                <c:pt idx="159">
                  <c:v>23.6141906873615</c:v>
                </c:pt>
                <c:pt idx="160">
                  <c:v>17.56647864625302</c:v>
                </c:pt>
                <c:pt idx="161">
                  <c:v>16.41221374045776</c:v>
                </c:pt>
                <c:pt idx="162">
                  <c:v>17.13080168776368</c:v>
                </c:pt>
                <c:pt idx="164">
                  <c:v>17.91044776119391</c:v>
                </c:pt>
                <c:pt idx="165">
                  <c:v>17.57950530035316</c:v>
                </c:pt>
                <c:pt idx="166">
                  <c:v>17.51700680272107</c:v>
                </c:pt>
                <c:pt idx="167">
                  <c:v>18.15616180620866</c:v>
                </c:pt>
                <c:pt idx="168">
                  <c:v>18.66422689844471</c:v>
                </c:pt>
                <c:pt idx="169">
                  <c:v>18.10022438294697</c:v>
                </c:pt>
                <c:pt idx="170">
                  <c:v>16.26394052044616</c:v>
                </c:pt>
                <c:pt idx="171">
                  <c:v>17.39745403111754</c:v>
                </c:pt>
                <c:pt idx="172">
                  <c:v>16.44591611479034</c:v>
                </c:pt>
                <c:pt idx="173">
                  <c:v>19.06249999999996</c:v>
                </c:pt>
                <c:pt idx="174">
                  <c:v>20.92050209205015</c:v>
                </c:pt>
                <c:pt idx="175">
                  <c:v>20.70393374741191</c:v>
                </c:pt>
                <c:pt idx="176">
                  <c:v>20.47337278106491</c:v>
                </c:pt>
                <c:pt idx="177">
                  <c:v>22.43667068757537</c:v>
                </c:pt>
                <c:pt idx="178">
                  <c:v>22.22222222222236</c:v>
                </c:pt>
                <c:pt idx="179">
                  <c:v>22.46696035242294</c:v>
                </c:pt>
                <c:pt idx="180">
                  <c:v>22.94056308654838</c:v>
                </c:pt>
                <c:pt idx="181">
                  <c:v>23.68045649072757</c:v>
                </c:pt>
                <c:pt idx="182">
                  <c:v>24.89130434782605</c:v>
                </c:pt>
                <c:pt idx="183">
                  <c:v>19.81981981981973</c:v>
                </c:pt>
                <c:pt idx="184">
                  <c:v>24.2375601926163</c:v>
                </c:pt>
                <c:pt idx="185">
                  <c:v>29.59866220735784</c:v>
                </c:pt>
                <c:pt idx="186">
                  <c:v>30.5304010349288</c:v>
                </c:pt>
                <c:pt idx="187">
                  <c:v>31.54362416107349</c:v>
                </c:pt>
                <c:pt idx="188">
                  <c:v>29.05660377358505</c:v>
                </c:pt>
                <c:pt idx="189">
                  <c:v>29.16666666666682</c:v>
                </c:pt>
                <c:pt idx="190">
                  <c:v>30.65512978986413</c:v>
                </c:pt>
                <c:pt idx="191">
                  <c:v>22.66791044776107</c:v>
                </c:pt>
                <c:pt idx="192">
                  <c:v>23.02083333333332</c:v>
                </c:pt>
                <c:pt idx="193">
                  <c:v>22.44582043343644</c:v>
                </c:pt>
                <c:pt idx="194">
                  <c:v>17.37160120845927</c:v>
                </c:pt>
                <c:pt idx="195">
                  <c:v>13.37539432176657</c:v>
                </c:pt>
                <c:pt idx="196">
                  <c:v>17.30769230769224</c:v>
                </c:pt>
                <c:pt idx="197">
                  <c:v>18.09643080776446</c:v>
                </c:pt>
                <c:pt idx="198">
                  <c:v>19.93271656854485</c:v>
                </c:pt>
                <c:pt idx="199">
                  <c:v>18.10136765888963</c:v>
                </c:pt>
                <c:pt idx="200">
                  <c:v>19.08783783783774</c:v>
                </c:pt>
                <c:pt idx="201">
                  <c:v>25.43290043290067</c:v>
                </c:pt>
                <c:pt idx="202">
                  <c:v>21.22781065088776</c:v>
                </c:pt>
                <c:pt idx="203">
                  <c:v>21.93784277879358</c:v>
                </c:pt>
                <c:pt idx="204">
                  <c:v>18.64951768488741</c:v>
                </c:pt>
                <c:pt idx="205">
                  <c:v>17.42100768573845</c:v>
                </c:pt>
                <c:pt idx="206">
                  <c:v>16.21917808219175</c:v>
                </c:pt>
                <c:pt idx="207">
                  <c:v>18.4603299293011</c:v>
                </c:pt>
                <c:pt idx="208">
                  <c:v>20.59020791415149</c:v>
                </c:pt>
                <c:pt idx="209">
                  <c:v>23.29713721618956</c:v>
                </c:pt>
                <c:pt idx="210">
                  <c:v>22.28961334344206</c:v>
                </c:pt>
                <c:pt idx="211">
                  <c:v>22.77147487844424</c:v>
                </c:pt>
                <c:pt idx="212">
                  <c:v>22.2222222222223</c:v>
                </c:pt>
                <c:pt idx="213">
                  <c:v>23.30097087378605</c:v>
                </c:pt>
                <c:pt idx="214">
                  <c:v>22.81795511221944</c:v>
                </c:pt>
                <c:pt idx="215">
                  <c:v>18.78881987577646</c:v>
                </c:pt>
                <c:pt idx="216">
                  <c:v>19.62825278810406</c:v>
                </c:pt>
                <c:pt idx="217">
                  <c:v>22.80524722502514</c:v>
                </c:pt>
                <c:pt idx="218">
                  <c:v>18.81355932203401</c:v>
                </c:pt>
                <c:pt idx="219">
                  <c:v>18.40542832909262</c:v>
                </c:pt>
                <c:pt idx="220">
                  <c:v>18.83680555555543</c:v>
                </c:pt>
                <c:pt idx="221">
                  <c:v>21.4542190305207</c:v>
                </c:pt>
                <c:pt idx="222">
                  <c:v>19.66527196652698</c:v>
                </c:pt>
                <c:pt idx="223">
                  <c:v>21.38188608776841</c:v>
                </c:pt>
                <c:pt idx="224">
                  <c:v>21.69576059850369</c:v>
                </c:pt>
                <c:pt idx="225">
                  <c:v>19.60623461853989</c:v>
                </c:pt>
                <c:pt idx="226">
                  <c:v>20.6290471785383</c:v>
                </c:pt>
                <c:pt idx="227">
                  <c:v>19.67370441458721</c:v>
                </c:pt>
                <c:pt idx="228">
                  <c:v>19.50113378684827</c:v>
                </c:pt>
                <c:pt idx="229">
                  <c:v>18.36130306021714</c:v>
                </c:pt>
                <c:pt idx="230">
                  <c:v>19.4280908326326</c:v>
                </c:pt>
                <c:pt idx="231">
                  <c:v>18.91891891891876</c:v>
                </c:pt>
                <c:pt idx="232">
                  <c:v>18.45342706502641</c:v>
                </c:pt>
                <c:pt idx="233">
                  <c:v>18.06797853309467</c:v>
                </c:pt>
                <c:pt idx="234">
                  <c:v>16.72152732060573</c:v>
                </c:pt>
                <c:pt idx="235">
                  <c:v>19.2842942345927</c:v>
                </c:pt>
                <c:pt idx="236">
                  <c:v>20.26548672566366</c:v>
                </c:pt>
                <c:pt idx="237">
                  <c:v>17.57408683666429</c:v>
                </c:pt>
                <c:pt idx="238">
                  <c:v>19.79434447300758</c:v>
                </c:pt>
                <c:pt idx="239">
                  <c:v>19.99999999999982</c:v>
                </c:pt>
                <c:pt idx="240">
                  <c:v>21.7171717171716</c:v>
                </c:pt>
                <c:pt idx="241">
                  <c:v>31.00775193798454</c:v>
                </c:pt>
                <c:pt idx="242">
                  <c:v>27.55102040816321</c:v>
                </c:pt>
                <c:pt idx="243">
                  <c:v>26.79611650485467</c:v>
                </c:pt>
                <c:pt idx="244">
                  <c:v>22.76029055690071</c:v>
                </c:pt>
                <c:pt idx="245">
                  <c:v>19.14893617021254</c:v>
                </c:pt>
                <c:pt idx="246">
                  <c:v>21.68106834249824</c:v>
                </c:pt>
                <c:pt idx="247">
                  <c:v>23.51351351351346</c:v>
                </c:pt>
                <c:pt idx="248">
                  <c:v>21.05896510228607</c:v>
                </c:pt>
                <c:pt idx="249">
                  <c:v>22.61623325453129</c:v>
                </c:pt>
                <c:pt idx="250">
                  <c:v>22.26720647773291</c:v>
                </c:pt>
                <c:pt idx="251">
                  <c:v>20.7066557107641</c:v>
                </c:pt>
                <c:pt idx="252">
                  <c:v>21.7040358744395</c:v>
                </c:pt>
                <c:pt idx="253">
                  <c:v>25.83918813427008</c:v>
                </c:pt>
                <c:pt idx="254">
                  <c:v>33.13253012048186</c:v>
                </c:pt>
                <c:pt idx="255">
                  <c:v>25.54945054945049</c:v>
                </c:pt>
                <c:pt idx="256">
                  <c:v>22.51712328767109</c:v>
                </c:pt>
                <c:pt idx="257">
                  <c:v>21.82130584192425</c:v>
                </c:pt>
                <c:pt idx="258">
                  <c:v>22.108345534407</c:v>
                </c:pt>
                <c:pt idx="259">
                  <c:v>23.37545126353768</c:v>
                </c:pt>
                <c:pt idx="260">
                  <c:v>25.80364900086887</c:v>
                </c:pt>
                <c:pt idx="261">
                  <c:v>27.81316348195334</c:v>
                </c:pt>
                <c:pt idx="262">
                  <c:v>27.90202342918002</c:v>
                </c:pt>
                <c:pt idx="263">
                  <c:v>41.06870229007655</c:v>
                </c:pt>
                <c:pt idx="264">
                  <c:v>49.83818770226546</c:v>
                </c:pt>
                <c:pt idx="265">
                  <c:v>55.84988962472416</c:v>
                </c:pt>
                <c:pt idx="266">
                  <c:v>56.84931506849244</c:v>
                </c:pt>
                <c:pt idx="267">
                  <c:v>64.02640264026354</c:v>
                </c:pt>
                <c:pt idx="268">
                  <c:v>70.00000000000013</c:v>
                </c:pt>
                <c:pt idx="269">
                  <c:v>61.90476190476235</c:v>
                </c:pt>
                <c:pt idx="270">
                  <c:v>62.14689265536705</c:v>
                </c:pt>
                <c:pt idx="271">
                  <c:v>51.88118811881207</c:v>
                </c:pt>
                <c:pt idx="272">
                  <c:v>61.2121212121214</c:v>
                </c:pt>
                <c:pt idx="273">
                  <c:v>49.45295404814054</c:v>
                </c:pt>
                <c:pt idx="274">
                  <c:v>52.14152700186185</c:v>
                </c:pt>
                <c:pt idx="275">
                  <c:v>54.77528089887577</c:v>
                </c:pt>
                <c:pt idx="276">
                  <c:v>45.12922465208753</c:v>
                </c:pt>
                <c:pt idx="277">
                  <c:v>50.9433962264154</c:v>
                </c:pt>
                <c:pt idx="278">
                  <c:v>48.05194805194837</c:v>
                </c:pt>
                <c:pt idx="279">
                  <c:v>45.82651391162043</c:v>
                </c:pt>
                <c:pt idx="280">
                  <c:v>60.61381074168782</c:v>
                </c:pt>
                <c:pt idx="281">
                  <c:v>62.22222222222202</c:v>
                </c:pt>
                <c:pt idx="282">
                  <c:v>51.39442231075726</c:v>
                </c:pt>
                <c:pt idx="283">
                  <c:v>39.1123439667129</c:v>
                </c:pt>
                <c:pt idx="284">
                  <c:v>29.52522255192852</c:v>
                </c:pt>
                <c:pt idx="285">
                  <c:v>27.47989276139427</c:v>
                </c:pt>
                <c:pt idx="286">
                  <c:v>28.8861689106488</c:v>
                </c:pt>
                <c:pt idx="287">
                  <c:v>25.90266875981147</c:v>
                </c:pt>
                <c:pt idx="288">
                  <c:v>21.81603773584926</c:v>
                </c:pt>
                <c:pt idx="289">
                  <c:v>18.69060190073915</c:v>
                </c:pt>
                <c:pt idx="290">
                  <c:v>16.89909762100076</c:v>
                </c:pt>
                <c:pt idx="291">
                  <c:v>13.92111368909511</c:v>
                </c:pt>
                <c:pt idx="292">
                  <c:v>14.77911646586328</c:v>
                </c:pt>
                <c:pt idx="293">
                  <c:v>14.34058898847612</c:v>
                </c:pt>
                <c:pt idx="294">
                  <c:v>15.55059523809524</c:v>
                </c:pt>
                <c:pt idx="295">
                  <c:v>13.14079422382663</c:v>
                </c:pt>
                <c:pt idx="296">
                  <c:v>13.86410432395323</c:v>
                </c:pt>
                <c:pt idx="297">
                  <c:v>14.18867924528294</c:v>
                </c:pt>
                <c:pt idx="298">
                  <c:v>14.6433041301626</c:v>
                </c:pt>
                <c:pt idx="299">
                  <c:v>14.07263294422818</c:v>
                </c:pt>
                <c:pt idx="300">
                  <c:v>13.26434619002807</c:v>
                </c:pt>
                <c:pt idx="301">
                  <c:v>17.50000000000003</c:v>
                </c:pt>
                <c:pt idx="302">
                  <c:v>14.65919701213817</c:v>
                </c:pt>
                <c:pt idx="303">
                  <c:v>13.71158392434986</c:v>
                </c:pt>
                <c:pt idx="304">
                  <c:v>12.70333075135565</c:v>
                </c:pt>
                <c:pt idx="305">
                  <c:v>16.2669447340979</c:v>
                </c:pt>
                <c:pt idx="306">
                  <c:v>10.399397136398</c:v>
                </c:pt>
                <c:pt idx="307">
                  <c:v>11.79310344827583</c:v>
                </c:pt>
                <c:pt idx="308">
                  <c:v>10.9414758269721</c:v>
                </c:pt>
                <c:pt idx="309">
                  <c:v>11.05331599479855</c:v>
                </c:pt>
                <c:pt idx="310">
                  <c:v>11.74652241112836</c:v>
                </c:pt>
                <c:pt idx="311">
                  <c:v>14.69353484466837</c:v>
                </c:pt>
                <c:pt idx="312">
                  <c:v>12.71966527196661</c:v>
                </c:pt>
                <c:pt idx="313">
                  <c:v>12.18515997277072</c:v>
                </c:pt>
                <c:pt idx="314">
                  <c:v>9.15228807201798</c:v>
                </c:pt>
                <c:pt idx="315">
                  <c:v>13.61344537815121</c:v>
                </c:pt>
                <c:pt idx="316">
                  <c:v>11.83986371379893</c:v>
                </c:pt>
                <c:pt idx="317">
                  <c:v>11.03843008994287</c:v>
                </c:pt>
                <c:pt idx="318">
                  <c:v>11.18160190325126</c:v>
                </c:pt>
                <c:pt idx="319">
                  <c:v>13.77072819033904</c:v>
                </c:pt>
                <c:pt idx="320">
                  <c:v>12.681436210848</c:v>
                </c:pt>
                <c:pt idx="321">
                  <c:v>11.276164753545</c:v>
                </c:pt>
                <c:pt idx="322">
                  <c:v>10.51693404634579</c:v>
                </c:pt>
                <c:pt idx="323">
                  <c:v>10.4885057471265</c:v>
                </c:pt>
                <c:pt idx="324">
                  <c:v>11.51368760064392</c:v>
                </c:pt>
                <c:pt idx="325">
                  <c:v>14.37371663244359</c:v>
                </c:pt>
                <c:pt idx="326">
                  <c:v>11.31436314363131</c:v>
                </c:pt>
                <c:pt idx="327">
                  <c:v>10.96573208722731</c:v>
                </c:pt>
                <c:pt idx="328">
                  <c:v>10.72289156626511</c:v>
                </c:pt>
                <c:pt idx="329">
                  <c:v>9.566685424873473</c:v>
                </c:pt>
                <c:pt idx="330">
                  <c:v>11.08359133126946</c:v>
                </c:pt>
                <c:pt idx="331">
                  <c:v>9.231962761830848</c:v>
                </c:pt>
                <c:pt idx="332">
                  <c:v>9.580130100532177</c:v>
                </c:pt>
                <c:pt idx="333">
                  <c:v>9.417040358744358</c:v>
                </c:pt>
                <c:pt idx="334">
                  <c:v>10.5633802816901</c:v>
                </c:pt>
                <c:pt idx="335">
                  <c:v>10.19978969505797</c:v>
                </c:pt>
                <c:pt idx="336">
                  <c:v>10.30534351145032</c:v>
                </c:pt>
                <c:pt idx="337">
                  <c:v>13.28344246959772</c:v>
                </c:pt>
                <c:pt idx="338">
                  <c:v>16.15763546798014</c:v>
                </c:pt>
                <c:pt idx="339">
                  <c:v>11.34278565471221</c:v>
                </c:pt>
                <c:pt idx="340">
                  <c:v>10.8876560332871</c:v>
                </c:pt>
                <c:pt idx="341">
                  <c:v>10.28101439342006</c:v>
                </c:pt>
                <c:pt idx="342">
                  <c:v>10.41819515774024</c:v>
                </c:pt>
                <c:pt idx="343">
                  <c:v>10.36533559898045</c:v>
                </c:pt>
                <c:pt idx="344">
                  <c:v>10.91703056768562</c:v>
                </c:pt>
                <c:pt idx="345">
                  <c:v>11.16389548693599</c:v>
                </c:pt>
                <c:pt idx="346">
                  <c:v>10.42914171656684</c:v>
                </c:pt>
                <c:pt idx="347">
                  <c:v>10.99672437997189</c:v>
                </c:pt>
                <c:pt idx="348">
                  <c:v>13.06027820710977</c:v>
                </c:pt>
                <c:pt idx="349">
                  <c:v>12.59134345137719</c:v>
                </c:pt>
                <c:pt idx="350">
                  <c:v>12.41743725231177</c:v>
                </c:pt>
                <c:pt idx="351">
                  <c:v>14.5010395010395</c:v>
                </c:pt>
                <c:pt idx="352">
                  <c:v>15.30542210020582</c:v>
                </c:pt>
                <c:pt idx="353">
                  <c:v>11.37469586374683</c:v>
                </c:pt>
                <c:pt idx="354">
                  <c:v>15.16164994425858</c:v>
                </c:pt>
                <c:pt idx="355">
                  <c:v>11.30111524163577</c:v>
                </c:pt>
                <c:pt idx="356">
                  <c:v>14.029535864979</c:v>
                </c:pt>
                <c:pt idx="357">
                  <c:v>11.69934640522888</c:v>
                </c:pt>
                <c:pt idx="358">
                  <c:v>12.68973891924708</c:v>
                </c:pt>
                <c:pt idx="359">
                  <c:v>11.9788608338225</c:v>
                </c:pt>
                <c:pt idx="360">
                  <c:v>12.71523178807947</c:v>
                </c:pt>
                <c:pt idx="361">
                  <c:v>10.71038251366127</c:v>
                </c:pt>
                <c:pt idx="362">
                  <c:v>10.92715231788072</c:v>
                </c:pt>
                <c:pt idx="363">
                  <c:v>11.37829912023454</c:v>
                </c:pt>
                <c:pt idx="364">
                  <c:v>11.46700832799501</c:v>
                </c:pt>
                <c:pt idx="365">
                  <c:v>11.67630057803457</c:v>
                </c:pt>
                <c:pt idx="366">
                  <c:v>11.19496855345917</c:v>
                </c:pt>
                <c:pt idx="367">
                  <c:v>11.03487707261281</c:v>
                </c:pt>
                <c:pt idx="368">
                  <c:v>16.25100563153648</c:v>
                </c:pt>
                <c:pt idx="369">
                  <c:v>10.3425559947299</c:v>
                </c:pt>
                <c:pt idx="370">
                  <c:v>14.44350042480899</c:v>
                </c:pt>
                <c:pt idx="371">
                  <c:v>11.71706263498913</c:v>
                </c:pt>
                <c:pt idx="372">
                  <c:v>10.58394160583937</c:v>
                </c:pt>
                <c:pt idx="373">
                  <c:v>12.29712858926337</c:v>
                </c:pt>
                <c:pt idx="374">
                  <c:v>18.50921273031828</c:v>
                </c:pt>
                <c:pt idx="375">
                  <c:v>14.8174659985684</c:v>
                </c:pt>
                <c:pt idx="376">
                  <c:v>12.95754026354317</c:v>
                </c:pt>
                <c:pt idx="377">
                  <c:v>12.21188839466247</c:v>
                </c:pt>
                <c:pt idx="378">
                  <c:v>11.03591879229565</c:v>
                </c:pt>
                <c:pt idx="379">
                  <c:v>10.99537037037038</c:v>
                </c:pt>
                <c:pt idx="380">
                  <c:v>12.31267719724593</c:v>
                </c:pt>
                <c:pt idx="381">
                  <c:v>12.06592113007661</c:v>
                </c:pt>
                <c:pt idx="382">
                  <c:v>11.57718120805373</c:v>
                </c:pt>
                <c:pt idx="383">
                  <c:v>10.74845244794591</c:v>
                </c:pt>
                <c:pt idx="384">
                  <c:v>11.26681614349777</c:v>
                </c:pt>
                <c:pt idx="385">
                  <c:v>11.8066157760814</c:v>
                </c:pt>
                <c:pt idx="386">
                  <c:v>11.27295756808111</c:v>
                </c:pt>
                <c:pt idx="387">
                  <c:v>11.3483831604637</c:v>
                </c:pt>
                <c:pt idx="388">
                  <c:v>10.95725466586387</c:v>
                </c:pt>
                <c:pt idx="389">
                  <c:v>11.73062997827657</c:v>
                </c:pt>
                <c:pt idx="390">
                  <c:v>11.22868900646672</c:v>
                </c:pt>
                <c:pt idx="391">
                  <c:v>12.98932384341644</c:v>
                </c:pt>
                <c:pt idx="392">
                  <c:v>12.37590999338195</c:v>
                </c:pt>
                <c:pt idx="393">
                  <c:v>12.98955613577034</c:v>
                </c:pt>
                <c:pt idx="394">
                  <c:v>12.92929292929295</c:v>
                </c:pt>
                <c:pt idx="395">
                  <c:v>13.71571072319196</c:v>
                </c:pt>
                <c:pt idx="396">
                  <c:v>14.34474616292811</c:v>
                </c:pt>
                <c:pt idx="397">
                  <c:v>15.62298256939945</c:v>
                </c:pt>
                <c:pt idx="399">
                  <c:v>17.20183486238516</c:v>
                </c:pt>
                <c:pt idx="400">
                  <c:v>14.82352941176465</c:v>
                </c:pt>
                <c:pt idx="401">
                  <c:v>14.75204017576895</c:v>
                </c:pt>
                <c:pt idx="402">
                  <c:v>14.51612903225807</c:v>
                </c:pt>
                <c:pt idx="403">
                  <c:v>14.52991452991453</c:v>
                </c:pt>
                <c:pt idx="404">
                  <c:v>12.64120494889724</c:v>
                </c:pt>
                <c:pt idx="405">
                  <c:v>19.79414093428348</c:v>
                </c:pt>
                <c:pt idx="406">
                  <c:v>17.8717598908595</c:v>
                </c:pt>
                <c:pt idx="407">
                  <c:v>22.68041237113408</c:v>
                </c:pt>
                <c:pt idx="408">
                  <c:v>16.74796747967475</c:v>
                </c:pt>
                <c:pt idx="409">
                  <c:v>17.88511749347265</c:v>
                </c:pt>
                <c:pt idx="410">
                  <c:v>20.03352891869241</c:v>
                </c:pt>
                <c:pt idx="411">
                  <c:v>18.02388707926169</c:v>
                </c:pt>
                <c:pt idx="412">
                  <c:v>17.43400859422955</c:v>
                </c:pt>
                <c:pt idx="413">
                  <c:v>17.78309409888352</c:v>
                </c:pt>
                <c:pt idx="414">
                  <c:v>19.39136588818099</c:v>
                </c:pt>
                <c:pt idx="415">
                  <c:v>18.37638376383754</c:v>
                </c:pt>
                <c:pt idx="416">
                  <c:v>14.63061323032357</c:v>
                </c:pt>
                <c:pt idx="417">
                  <c:v>13.87186629526454</c:v>
                </c:pt>
                <c:pt idx="418">
                  <c:v>13.24972737186489</c:v>
                </c:pt>
                <c:pt idx="419">
                  <c:v>14.04206935758953</c:v>
                </c:pt>
                <c:pt idx="420">
                  <c:v>13.62048894062874</c:v>
                </c:pt>
                <c:pt idx="421">
                  <c:v>13.83577052868402</c:v>
                </c:pt>
                <c:pt idx="422">
                  <c:v>13.50621285791465</c:v>
                </c:pt>
                <c:pt idx="423">
                  <c:v>14.59100957995582</c:v>
                </c:pt>
                <c:pt idx="424">
                  <c:v>15.83333333333334</c:v>
                </c:pt>
                <c:pt idx="425">
                  <c:v>16.22539035980997</c:v>
                </c:pt>
                <c:pt idx="426">
                  <c:v>17.32045866022948</c:v>
                </c:pt>
                <c:pt idx="427">
                  <c:v>20.05988023952098</c:v>
                </c:pt>
                <c:pt idx="428">
                  <c:v>20.23205221174767</c:v>
                </c:pt>
                <c:pt idx="429">
                  <c:v>18.57523302263649</c:v>
                </c:pt>
                <c:pt idx="430">
                  <c:v>14.65909090909087</c:v>
                </c:pt>
                <c:pt idx="431">
                  <c:v>13.83506083821537</c:v>
                </c:pt>
                <c:pt idx="432">
                  <c:v>33.01320528211302</c:v>
                </c:pt>
                <c:pt idx="433">
                  <c:v>19.0829399865139</c:v>
                </c:pt>
                <c:pt idx="434">
                  <c:v>15.23255813953489</c:v>
                </c:pt>
                <c:pt idx="435">
                  <c:v>15.15711645101655</c:v>
                </c:pt>
                <c:pt idx="436">
                  <c:v>15.68746214415505</c:v>
                </c:pt>
                <c:pt idx="437">
                  <c:v>15.81054036024026</c:v>
                </c:pt>
                <c:pt idx="438">
                  <c:v>16.53718091009999</c:v>
                </c:pt>
                <c:pt idx="439">
                  <c:v>14.19141914191413</c:v>
                </c:pt>
                <c:pt idx="440">
                  <c:v>13.16225165562907</c:v>
                </c:pt>
                <c:pt idx="441">
                  <c:v>11.87845303867401</c:v>
                </c:pt>
                <c:pt idx="442">
                  <c:v>11.52842983828901</c:v>
                </c:pt>
                <c:pt idx="443">
                  <c:v>12.96963458569234</c:v>
                </c:pt>
                <c:pt idx="444">
                  <c:v>12.61538461538451</c:v>
                </c:pt>
                <c:pt idx="445">
                  <c:v>13.05970149253736</c:v>
                </c:pt>
                <c:pt idx="446">
                  <c:v>14.96792587312908</c:v>
                </c:pt>
                <c:pt idx="448">
                  <c:v>13.53135313531328</c:v>
                </c:pt>
                <c:pt idx="449">
                  <c:v>10.71922544951575</c:v>
                </c:pt>
                <c:pt idx="450">
                  <c:v>12.42829827915878</c:v>
                </c:pt>
                <c:pt idx="451">
                  <c:v>13.10432569974552</c:v>
                </c:pt>
                <c:pt idx="452">
                  <c:v>11.47540983606563</c:v>
                </c:pt>
                <c:pt idx="453">
                  <c:v>10.69651741293531</c:v>
                </c:pt>
                <c:pt idx="454">
                  <c:v>10.3518612952575</c:v>
                </c:pt>
                <c:pt idx="455">
                  <c:v>11.36363636363643</c:v>
                </c:pt>
                <c:pt idx="456">
                  <c:v>13.19444444444462</c:v>
                </c:pt>
                <c:pt idx="457">
                  <c:v>11.78509532062394</c:v>
                </c:pt>
                <c:pt idx="458">
                  <c:v>12.63565891472843</c:v>
                </c:pt>
                <c:pt idx="459">
                  <c:v>10.55276381909555</c:v>
                </c:pt>
                <c:pt idx="460">
                  <c:v>11.03511171910628</c:v>
                </c:pt>
                <c:pt idx="461">
                  <c:v>11.45631067961184</c:v>
                </c:pt>
                <c:pt idx="462">
                  <c:v>11.70646476412348</c:v>
                </c:pt>
                <c:pt idx="463">
                  <c:v>12.63650546021833</c:v>
                </c:pt>
                <c:pt idx="464">
                  <c:v>11.65644171779135</c:v>
                </c:pt>
                <c:pt idx="465">
                  <c:v>12.52638986629138</c:v>
                </c:pt>
                <c:pt idx="466">
                  <c:v>14.22338568935433</c:v>
                </c:pt>
                <c:pt idx="467">
                  <c:v>13.45588235294117</c:v>
                </c:pt>
                <c:pt idx="468">
                  <c:v>13.01310043668131</c:v>
                </c:pt>
                <c:pt idx="469">
                  <c:v>13.10251188051603</c:v>
                </c:pt>
                <c:pt idx="470">
                  <c:v>13.04664723032085</c:v>
                </c:pt>
                <c:pt idx="471">
                  <c:v>13.14016172506742</c:v>
                </c:pt>
                <c:pt idx="472">
                  <c:v>13.73292867981796</c:v>
                </c:pt>
                <c:pt idx="473">
                  <c:v>11.33379405666908</c:v>
                </c:pt>
                <c:pt idx="474">
                  <c:v>11.68582375478927</c:v>
                </c:pt>
                <c:pt idx="475">
                  <c:v>11.92959582790111</c:v>
                </c:pt>
                <c:pt idx="476">
                  <c:v>12.82420749279543</c:v>
                </c:pt>
                <c:pt idx="477">
                  <c:v>12.08365608055765</c:v>
                </c:pt>
                <c:pt idx="478">
                  <c:v>11.40042223786082</c:v>
                </c:pt>
                <c:pt idx="479">
                  <c:v>12.67816954238561</c:v>
                </c:pt>
                <c:pt idx="480">
                  <c:v>12.87693561532173</c:v>
                </c:pt>
                <c:pt idx="481">
                  <c:v>12.89173789173771</c:v>
                </c:pt>
                <c:pt idx="482">
                  <c:v>13.17880794701976</c:v>
                </c:pt>
                <c:pt idx="483">
                  <c:v>12.85511363636347</c:v>
                </c:pt>
                <c:pt idx="484">
                  <c:v>11.98347107438014</c:v>
                </c:pt>
                <c:pt idx="485">
                  <c:v>12.55896226415099</c:v>
                </c:pt>
                <c:pt idx="486">
                  <c:v>12.78600269178988</c:v>
                </c:pt>
                <c:pt idx="487">
                  <c:v>12.15547703180214</c:v>
                </c:pt>
                <c:pt idx="488">
                  <c:v>11.22661122661118</c:v>
                </c:pt>
                <c:pt idx="489">
                  <c:v>11.28924515698066</c:v>
                </c:pt>
                <c:pt idx="490">
                  <c:v>12.76381909547726</c:v>
                </c:pt>
                <c:pt idx="491">
                  <c:v>10.87902523933855</c:v>
                </c:pt>
                <c:pt idx="492">
                  <c:v>10.18387553041008</c:v>
                </c:pt>
                <c:pt idx="493">
                  <c:v>10.45161290322574</c:v>
                </c:pt>
                <c:pt idx="494">
                  <c:v>10.31847133757955</c:v>
                </c:pt>
                <c:pt idx="495">
                  <c:v>10.40752351097182</c:v>
                </c:pt>
                <c:pt idx="496">
                  <c:v>10.40092969203942</c:v>
                </c:pt>
                <c:pt idx="497">
                  <c:v>10.15854374632991</c:v>
                </c:pt>
                <c:pt idx="498">
                  <c:v>9.971988795518055</c:v>
                </c:pt>
                <c:pt idx="499">
                  <c:v>9.758771929824617</c:v>
                </c:pt>
                <c:pt idx="500">
                  <c:v>9.865255052935605</c:v>
                </c:pt>
                <c:pt idx="501">
                  <c:v>13.13193588162768</c:v>
                </c:pt>
                <c:pt idx="502">
                  <c:v>14.07678244972568</c:v>
                </c:pt>
                <c:pt idx="503">
                  <c:v>13.31626120358507</c:v>
                </c:pt>
                <c:pt idx="504">
                  <c:v>11.79554390563563</c:v>
                </c:pt>
                <c:pt idx="505">
                  <c:v>12.23021582733802</c:v>
                </c:pt>
                <c:pt idx="506">
                  <c:v>11.85357350377691</c:v>
                </c:pt>
                <c:pt idx="507">
                  <c:v>10.69827033952605</c:v>
                </c:pt>
                <c:pt idx="508">
                  <c:v>10.44025157232707</c:v>
                </c:pt>
                <c:pt idx="509">
                  <c:v>10.58673469387757</c:v>
                </c:pt>
                <c:pt idx="510">
                  <c:v>11.39158576051791</c:v>
                </c:pt>
                <c:pt idx="511">
                  <c:v>11.40635126377198</c:v>
                </c:pt>
                <c:pt idx="512">
                  <c:v>12.82505910165498</c:v>
                </c:pt>
                <c:pt idx="513">
                  <c:v>11.64199192462976</c:v>
                </c:pt>
                <c:pt idx="514">
                  <c:v>11.015911872705</c:v>
                </c:pt>
                <c:pt idx="515">
                  <c:v>10.70931849791377</c:v>
                </c:pt>
                <c:pt idx="516">
                  <c:v>22.33072916666665</c:v>
                </c:pt>
                <c:pt idx="517">
                  <c:v>11.64606376057245</c:v>
                </c:pt>
                <c:pt idx="518">
                  <c:v>11.17318435754194</c:v>
                </c:pt>
                <c:pt idx="519">
                  <c:v>11.42631993695819</c:v>
                </c:pt>
                <c:pt idx="520">
                  <c:v>10.86956521739138</c:v>
                </c:pt>
                <c:pt idx="521">
                  <c:v>11.55844155844162</c:v>
                </c:pt>
                <c:pt idx="522">
                  <c:v>12.51638269986887</c:v>
                </c:pt>
                <c:pt idx="523">
                  <c:v>11.85064935064942</c:v>
                </c:pt>
                <c:pt idx="524">
                  <c:v>10.97941359950085</c:v>
                </c:pt>
                <c:pt idx="525">
                  <c:v>13.1578947368421</c:v>
                </c:pt>
                <c:pt idx="526">
                  <c:v>12.92657704239914</c:v>
                </c:pt>
                <c:pt idx="527">
                  <c:v>13.11475409836071</c:v>
                </c:pt>
                <c:pt idx="528">
                  <c:v>11.05263157894737</c:v>
                </c:pt>
                <c:pt idx="529">
                  <c:v>11.53647180548365</c:v>
                </c:pt>
                <c:pt idx="530">
                  <c:v>11.97469498418439</c:v>
                </c:pt>
                <c:pt idx="531">
                  <c:v>11.4079020589873</c:v>
                </c:pt>
                <c:pt idx="532">
                  <c:v>11.75268267756772</c:v>
                </c:pt>
                <c:pt idx="533">
                  <c:v>12.35040689325047</c:v>
                </c:pt>
                <c:pt idx="534">
                  <c:v>10.93023255813966</c:v>
                </c:pt>
                <c:pt idx="535">
                  <c:v>11.7753623188406</c:v>
                </c:pt>
                <c:pt idx="536">
                  <c:v>11.38292561158252</c:v>
                </c:pt>
                <c:pt idx="537">
                  <c:v>10.47758284600389</c:v>
                </c:pt>
                <c:pt idx="538">
                  <c:v>11.71735241502683</c:v>
                </c:pt>
                <c:pt idx="539">
                  <c:v>11.05602379771951</c:v>
                </c:pt>
                <c:pt idx="540">
                  <c:v>12.70718232044202</c:v>
                </c:pt>
                <c:pt idx="541">
                  <c:v>9.50752393980844</c:v>
                </c:pt>
                <c:pt idx="542">
                  <c:v>11.44967682363793</c:v>
                </c:pt>
                <c:pt idx="543">
                  <c:v>10.66398390342045</c:v>
                </c:pt>
                <c:pt idx="544">
                  <c:v>10.6440071556352</c:v>
                </c:pt>
                <c:pt idx="545">
                  <c:v>9.836065573770467</c:v>
                </c:pt>
                <c:pt idx="546">
                  <c:v>11.88271604938281</c:v>
                </c:pt>
                <c:pt idx="547">
                  <c:v>10.92750533049033</c:v>
                </c:pt>
                <c:pt idx="548">
                  <c:v>12.72633212622859</c:v>
                </c:pt>
                <c:pt idx="549">
                  <c:v>11.0957004160887</c:v>
                </c:pt>
                <c:pt idx="550">
                  <c:v>11.87072715972668</c:v>
                </c:pt>
                <c:pt idx="551">
                  <c:v>11.4806378132118</c:v>
                </c:pt>
                <c:pt idx="552">
                  <c:v>12.28478362028847</c:v>
                </c:pt>
                <c:pt idx="553">
                  <c:v>14.93799323562573</c:v>
                </c:pt>
                <c:pt idx="554">
                  <c:v>13.22482197355043</c:v>
                </c:pt>
                <c:pt idx="555">
                  <c:v>13.01662707838484</c:v>
                </c:pt>
                <c:pt idx="556">
                  <c:v>14.53658536585374</c:v>
                </c:pt>
                <c:pt idx="557">
                  <c:v>13.14086610253872</c:v>
                </c:pt>
                <c:pt idx="558">
                  <c:v>13.47429519071308</c:v>
                </c:pt>
                <c:pt idx="559">
                  <c:v>14.3201542912247</c:v>
                </c:pt>
                <c:pt idx="560">
                  <c:v>13.09919316563834</c:v>
                </c:pt>
                <c:pt idx="561">
                  <c:v>13.49081364829387</c:v>
                </c:pt>
                <c:pt idx="562">
                  <c:v>12.5546533416615</c:v>
                </c:pt>
                <c:pt idx="563">
                  <c:v>12.91493775933603</c:v>
                </c:pt>
                <c:pt idx="564">
                  <c:v>12.9381443298968</c:v>
                </c:pt>
                <c:pt idx="565">
                  <c:v>12.34567901234564</c:v>
                </c:pt>
                <c:pt idx="566">
                  <c:v>11.48047931967532</c:v>
                </c:pt>
                <c:pt idx="567">
                  <c:v>11.88071188071187</c:v>
                </c:pt>
                <c:pt idx="568">
                  <c:v>12.63157894736839</c:v>
                </c:pt>
                <c:pt idx="569">
                  <c:v>12.05550737207295</c:v>
                </c:pt>
                <c:pt idx="570">
                  <c:v>11.67790893760529</c:v>
                </c:pt>
                <c:pt idx="571">
                  <c:v>10.75139888089522</c:v>
                </c:pt>
                <c:pt idx="572">
                  <c:v>10.42654028436024</c:v>
                </c:pt>
                <c:pt idx="573">
                  <c:v>10.57945566286215</c:v>
                </c:pt>
                <c:pt idx="574">
                  <c:v>10.87866108786603</c:v>
                </c:pt>
                <c:pt idx="575">
                  <c:v>11.80094786729852</c:v>
                </c:pt>
                <c:pt idx="576">
                  <c:v>10.98726114649681</c:v>
                </c:pt>
                <c:pt idx="577">
                  <c:v>11.36363636363622</c:v>
                </c:pt>
                <c:pt idx="578">
                  <c:v>12.31038506417729</c:v>
                </c:pt>
                <c:pt idx="579">
                  <c:v>9.958506224066395</c:v>
                </c:pt>
                <c:pt idx="580">
                  <c:v>13.32127787823989</c:v>
                </c:pt>
                <c:pt idx="581">
                  <c:v>13.95534290271137</c:v>
                </c:pt>
                <c:pt idx="582">
                  <c:v>12.07394569612958</c:v>
                </c:pt>
                <c:pt idx="583">
                  <c:v>13.36870026525195</c:v>
                </c:pt>
                <c:pt idx="584">
                  <c:v>14.37046802900458</c:v>
                </c:pt>
                <c:pt idx="585">
                  <c:v>14.5985401459853</c:v>
                </c:pt>
                <c:pt idx="586">
                  <c:v>13.23851203501097</c:v>
                </c:pt>
                <c:pt idx="587">
                  <c:v>12.2762148337596</c:v>
                </c:pt>
                <c:pt idx="588">
                  <c:v>11.63617886178858</c:v>
                </c:pt>
                <c:pt idx="589">
                  <c:v>11.62060301507531</c:v>
                </c:pt>
                <c:pt idx="590">
                  <c:v>12.930474333983</c:v>
                </c:pt>
                <c:pt idx="591">
                  <c:v>16.16678858814923</c:v>
                </c:pt>
                <c:pt idx="592">
                  <c:v>13.75000000000001</c:v>
                </c:pt>
                <c:pt idx="593">
                  <c:v>12.69121813031162</c:v>
                </c:pt>
                <c:pt idx="594">
                  <c:v>12.58831085420689</c:v>
                </c:pt>
                <c:pt idx="595">
                  <c:v>12.14337966349673</c:v>
                </c:pt>
                <c:pt idx="596">
                  <c:v>12.30881281864533</c:v>
                </c:pt>
                <c:pt idx="597">
                  <c:v>13.04058549567518</c:v>
                </c:pt>
                <c:pt idx="598">
                  <c:v>13.53976927747414</c:v>
                </c:pt>
                <c:pt idx="599">
                  <c:v>12.88553803975318</c:v>
                </c:pt>
                <c:pt idx="600">
                  <c:v>12.46928746928743</c:v>
                </c:pt>
                <c:pt idx="601">
                  <c:v>12.3483226266951</c:v>
                </c:pt>
                <c:pt idx="602">
                  <c:v>12.13114754098385</c:v>
                </c:pt>
                <c:pt idx="603">
                  <c:v>12.71067415730319</c:v>
                </c:pt>
                <c:pt idx="604">
                  <c:v>14.07579273008497</c:v>
                </c:pt>
                <c:pt idx="605">
                  <c:v>17.50465549348223</c:v>
                </c:pt>
                <c:pt idx="606">
                  <c:v>15.08078994614028</c:v>
                </c:pt>
                <c:pt idx="607">
                  <c:v>14.89841986455984</c:v>
                </c:pt>
                <c:pt idx="608">
                  <c:v>17.46506986027953</c:v>
                </c:pt>
                <c:pt idx="609">
                  <c:v>17.98855273916591</c:v>
                </c:pt>
              </c:numCache>
            </c:numRef>
          </c:xVal>
          <c:yVal>
            <c:numRef>
              <c:f>'Rosier Creek'!$F$2:$F$611</c:f>
              <c:numCache>
                <c:formatCode>0</c:formatCode>
                <c:ptCount val="610"/>
                <c:pt idx="0">
                  <c:v>-0.0150000000002706</c:v>
                </c:pt>
                <c:pt idx="1">
                  <c:v>3.921999999999727</c:v>
                </c:pt>
                <c:pt idx="2">
                  <c:v>7.858999999999724</c:v>
                </c:pt>
                <c:pt idx="3">
                  <c:v>11.79599999999972</c:v>
                </c:pt>
                <c:pt idx="4">
                  <c:v>15.73299999999972</c:v>
                </c:pt>
                <c:pt idx="5">
                  <c:v>19.66999999999972</c:v>
                </c:pt>
                <c:pt idx="6">
                  <c:v>23.60699999999972</c:v>
                </c:pt>
                <c:pt idx="7">
                  <c:v>27.54399999999971</c:v>
                </c:pt>
                <c:pt idx="8">
                  <c:v>31.48099999999971</c:v>
                </c:pt>
                <c:pt idx="9">
                  <c:v>35.41799999999971</c:v>
                </c:pt>
                <c:pt idx="10">
                  <c:v>39.35499999999971</c:v>
                </c:pt>
                <c:pt idx="11">
                  <c:v>43.2919999999997</c:v>
                </c:pt>
                <c:pt idx="12">
                  <c:v>47.2289999999997</c:v>
                </c:pt>
                <c:pt idx="13">
                  <c:v>51.1659999999997</c:v>
                </c:pt>
                <c:pt idx="14">
                  <c:v>55.1029999999997</c:v>
                </c:pt>
                <c:pt idx="15">
                  <c:v>59.0399999999997</c:v>
                </c:pt>
                <c:pt idx="16">
                  <c:v>62.97699999999971</c:v>
                </c:pt>
                <c:pt idx="17">
                  <c:v>66.9139999999997</c:v>
                </c:pt>
                <c:pt idx="18">
                  <c:v>70.85099999999971</c:v>
                </c:pt>
                <c:pt idx="19">
                  <c:v>74.7879999999997</c:v>
                </c:pt>
                <c:pt idx="20">
                  <c:v>78.7249999999997</c:v>
                </c:pt>
                <c:pt idx="21">
                  <c:v>82.6619999999997</c:v>
                </c:pt>
                <c:pt idx="22">
                  <c:v>86.5989999999997</c:v>
                </c:pt>
                <c:pt idx="23">
                  <c:v>90.53599999999971</c:v>
                </c:pt>
                <c:pt idx="24">
                  <c:v>94.47299999999971</c:v>
                </c:pt>
                <c:pt idx="25">
                  <c:v>98.4099999999997</c:v>
                </c:pt>
                <c:pt idx="26">
                  <c:v>102.3469999999997</c:v>
                </c:pt>
                <c:pt idx="27">
                  <c:v>106.2839999999997</c:v>
                </c:pt>
                <c:pt idx="28">
                  <c:v>110.2209999999997</c:v>
                </c:pt>
                <c:pt idx="29">
                  <c:v>114.1579999999997</c:v>
                </c:pt>
                <c:pt idx="30">
                  <c:v>118.0949999999997</c:v>
                </c:pt>
                <c:pt idx="31">
                  <c:v>122.0319999999997</c:v>
                </c:pt>
                <c:pt idx="32">
                  <c:v>125.9689999999997</c:v>
                </c:pt>
                <c:pt idx="33">
                  <c:v>129.9059999999997</c:v>
                </c:pt>
                <c:pt idx="34">
                  <c:v>133.8429999999997</c:v>
                </c:pt>
                <c:pt idx="35">
                  <c:v>137.7799999999997</c:v>
                </c:pt>
                <c:pt idx="36">
                  <c:v>141.7169999999997</c:v>
                </c:pt>
                <c:pt idx="37">
                  <c:v>145.6539999999997</c:v>
                </c:pt>
                <c:pt idx="38">
                  <c:v>149.5909999999997</c:v>
                </c:pt>
                <c:pt idx="39">
                  <c:v>153.5279999999997</c:v>
                </c:pt>
                <c:pt idx="40">
                  <c:v>157.4649999999997</c:v>
                </c:pt>
                <c:pt idx="41">
                  <c:v>161.4019999999997</c:v>
                </c:pt>
                <c:pt idx="42">
                  <c:v>165.3389999999997</c:v>
                </c:pt>
                <c:pt idx="43">
                  <c:v>169.2759999999997</c:v>
                </c:pt>
                <c:pt idx="44">
                  <c:v>173.2129999999997</c:v>
                </c:pt>
                <c:pt idx="45">
                  <c:v>177.1499999999997</c:v>
                </c:pt>
                <c:pt idx="46">
                  <c:v>181.0869999999996</c:v>
                </c:pt>
                <c:pt idx="47">
                  <c:v>185.0239999999997</c:v>
                </c:pt>
                <c:pt idx="48">
                  <c:v>188.9609999999997</c:v>
                </c:pt>
                <c:pt idx="49">
                  <c:v>192.8979999999997</c:v>
                </c:pt>
                <c:pt idx="50">
                  <c:v>196.8349999999997</c:v>
                </c:pt>
                <c:pt idx="51">
                  <c:v>200.7719999999997</c:v>
                </c:pt>
                <c:pt idx="52">
                  <c:v>204.7089999999997</c:v>
                </c:pt>
                <c:pt idx="53">
                  <c:v>208.6459999999997</c:v>
                </c:pt>
                <c:pt idx="54">
                  <c:v>212.5829999999997</c:v>
                </c:pt>
                <c:pt idx="55">
                  <c:v>216.5199999999997</c:v>
                </c:pt>
                <c:pt idx="56">
                  <c:v>220.4569999999997</c:v>
                </c:pt>
                <c:pt idx="57">
                  <c:v>224.3939999999997</c:v>
                </c:pt>
                <c:pt idx="58">
                  <c:v>228.3309999999998</c:v>
                </c:pt>
                <c:pt idx="59">
                  <c:v>232.2679999999998</c:v>
                </c:pt>
                <c:pt idx="60">
                  <c:v>236.2049999999998</c:v>
                </c:pt>
                <c:pt idx="61">
                  <c:v>240.1419999999998</c:v>
                </c:pt>
                <c:pt idx="62">
                  <c:v>244.0789999999998</c:v>
                </c:pt>
                <c:pt idx="63">
                  <c:v>307.0709999999998</c:v>
                </c:pt>
                <c:pt idx="64">
                  <c:v>311.0079999999998</c:v>
                </c:pt>
                <c:pt idx="65">
                  <c:v>314.9449999999998</c:v>
                </c:pt>
                <c:pt idx="66">
                  <c:v>318.8819999999998</c:v>
                </c:pt>
                <c:pt idx="67">
                  <c:v>322.8189999999998</c:v>
                </c:pt>
                <c:pt idx="68">
                  <c:v>326.7559999999999</c:v>
                </c:pt>
                <c:pt idx="69">
                  <c:v>330.6929999999999</c:v>
                </c:pt>
                <c:pt idx="70">
                  <c:v>334.6299999999999</c:v>
                </c:pt>
                <c:pt idx="71">
                  <c:v>338.5669999999999</c:v>
                </c:pt>
                <c:pt idx="72">
                  <c:v>342.5039999999999</c:v>
                </c:pt>
                <c:pt idx="73">
                  <c:v>346.4409999999999</c:v>
                </c:pt>
                <c:pt idx="74">
                  <c:v>350.3779999999999</c:v>
                </c:pt>
                <c:pt idx="75">
                  <c:v>354.3149999999999</c:v>
                </c:pt>
                <c:pt idx="76">
                  <c:v>358.252</c:v>
                </c:pt>
                <c:pt idx="77">
                  <c:v>362.189</c:v>
                </c:pt>
                <c:pt idx="78">
                  <c:v>366.126</c:v>
                </c:pt>
                <c:pt idx="79">
                  <c:v>370.063</c:v>
                </c:pt>
                <c:pt idx="80">
                  <c:v>374.0000000000001</c:v>
                </c:pt>
                <c:pt idx="81">
                  <c:v>381.1428571428571</c:v>
                </c:pt>
                <c:pt idx="82">
                  <c:v>388.2857142857143</c:v>
                </c:pt>
                <c:pt idx="83">
                  <c:v>395.4285714285715</c:v>
                </c:pt>
                <c:pt idx="84">
                  <c:v>402.5714285714286</c:v>
                </c:pt>
                <c:pt idx="85">
                  <c:v>409.7142857142858</c:v>
                </c:pt>
                <c:pt idx="86">
                  <c:v>416.8571428571429</c:v>
                </c:pt>
                <c:pt idx="87">
                  <c:v>424.0000000000001</c:v>
                </c:pt>
                <c:pt idx="88">
                  <c:v>431.142857142857</c:v>
                </c:pt>
                <c:pt idx="89">
                  <c:v>438.2857142857142</c:v>
                </c:pt>
                <c:pt idx="90">
                  <c:v>445.4285714285714</c:v>
                </c:pt>
                <c:pt idx="91">
                  <c:v>452.5714285714285</c:v>
                </c:pt>
                <c:pt idx="92">
                  <c:v>459.7142857142857</c:v>
                </c:pt>
                <c:pt idx="93">
                  <c:v>466.8571428571428</c:v>
                </c:pt>
                <c:pt idx="94">
                  <c:v>474.0</c:v>
                </c:pt>
                <c:pt idx="95">
                  <c:v>481.1428571428571</c:v>
                </c:pt>
                <c:pt idx="96">
                  <c:v>488.2857142857143</c:v>
                </c:pt>
                <c:pt idx="97">
                  <c:v>495.4285714285714</c:v>
                </c:pt>
                <c:pt idx="98">
                  <c:v>502.5714285714286</c:v>
                </c:pt>
                <c:pt idx="99">
                  <c:v>509.7142857142857</c:v>
                </c:pt>
                <c:pt idx="100">
                  <c:v>516.8571428571429</c:v>
                </c:pt>
                <c:pt idx="101">
                  <c:v>524.0</c:v>
                </c:pt>
                <c:pt idx="102">
                  <c:v>531.1428571428571</c:v>
                </c:pt>
                <c:pt idx="103">
                  <c:v>538.2857142857143</c:v>
                </c:pt>
                <c:pt idx="104">
                  <c:v>545.4285714285714</c:v>
                </c:pt>
                <c:pt idx="105">
                  <c:v>552.5714285714287</c:v>
                </c:pt>
                <c:pt idx="106">
                  <c:v>559.7142857142858</c:v>
                </c:pt>
                <c:pt idx="107">
                  <c:v>566.8571428571429</c:v>
                </c:pt>
                <c:pt idx="108">
                  <c:v>574.0</c:v>
                </c:pt>
                <c:pt idx="109">
                  <c:v>581.1428571428572</c:v>
                </c:pt>
                <c:pt idx="110">
                  <c:v>588.2857142857143</c:v>
                </c:pt>
                <c:pt idx="111">
                  <c:v>595.4285714285715</c:v>
                </c:pt>
                <c:pt idx="112">
                  <c:v>602.5714285714287</c:v>
                </c:pt>
                <c:pt idx="113">
                  <c:v>609.7142857142858</c:v>
                </c:pt>
                <c:pt idx="114">
                  <c:v>616.8571428571428</c:v>
                </c:pt>
                <c:pt idx="115">
                  <c:v>624.0</c:v>
                </c:pt>
                <c:pt idx="116">
                  <c:v>631.1428571428571</c:v>
                </c:pt>
                <c:pt idx="117">
                  <c:v>638.2857142857142</c:v>
                </c:pt>
                <c:pt idx="118">
                  <c:v>645.4285714285714</c:v>
                </c:pt>
                <c:pt idx="119">
                  <c:v>652.5714285714286</c:v>
                </c:pt>
                <c:pt idx="120">
                  <c:v>659.7142857142857</c:v>
                </c:pt>
                <c:pt idx="121">
                  <c:v>666.8571428571429</c:v>
                </c:pt>
                <c:pt idx="122">
                  <c:v>674.0</c:v>
                </c:pt>
                <c:pt idx="123">
                  <c:v>681.1428571428571</c:v>
                </c:pt>
                <c:pt idx="124">
                  <c:v>688.2857142857143</c:v>
                </c:pt>
                <c:pt idx="125">
                  <c:v>695.4285714285714</c:v>
                </c:pt>
                <c:pt idx="126">
                  <c:v>702.5714285714286</c:v>
                </c:pt>
                <c:pt idx="127">
                  <c:v>709.7142857142858</c:v>
                </c:pt>
                <c:pt idx="128">
                  <c:v>716.8571428571429</c:v>
                </c:pt>
                <c:pt idx="129">
                  <c:v>724.0</c:v>
                </c:pt>
                <c:pt idx="130">
                  <c:v>731.1428571428572</c:v>
                </c:pt>
                <c:pt idx="131">
                  <c:v>738.2857142857143</c:v>
                </c:pt>
                <c:pt idx="132">
                  <c:v>745.4285714285714</c:v>
                </c:pt>
                <c:pt idx="133">
                  <c:v>752.5714285714287</c:v>
                </c:pt>
                <c:pt idx="134">
                  <c:v>759.7142857142858</c:v>
                </c:pt>
                <c:pt idx="135">
                  <c:v>766.8571428571429</c:v>
                </c:pt>
                <c:pt idx="136">
                  <c:v>774.0000000000001</c:v>
                </c:pt>
                <c:pt idx="137">
                  <c:v>781.1428571428571</c:v>
                </c:pt>
                <c:pt idx="138">
                  <c:v>788.2857142857144</c:v>
                </c:pt>
                <c:pt idx="139">
                  <c:v>795.4285714285714</c:v>
                </c:pt>
                <c:pt idx="140">
                  <c:v>802.5714285714284</c:v>
                </c:pt>
                <c:pt idx="141">
                  <c:v>809.7142857142858</c:v>
                </c:pt>
                <c:pt idx="142">
                  <c:v>816.8571428571428</c:v>
                </c:pt>
                <c:pt idx="143">
                  <c:v>824.0</c:v>
                </c:pt>
                <c:pt idx="144">
                  <c:v>831.142857142857</c:v>
                </c:pt>
                <c:pt idx="145">
                  <c:v>838.2857142857143</c:v>
                </c:pt>
                <c:pt idx="146">
                  <c:v>845.4285714285713</c:v>
                </c:pt>
                <c:pt idx="147">
                  <c:v>852.5714285714287</c:v>
                </c:pt>
                <c:pt idx="148">
                  <c:v>859.714285714286</c:v>
                </c:pt>
                <c:pt idx="149">
                  <c:v>866.8571428571429</c:v>
                </c:pt>
                <c:pt idx="150">
                  <c:v>874.0000000000002</c:v>
                </c:pt>
                <c:pt idx="151">
                  <c:v>881.1428571428572</c:v>
                </c:pt>
                <c:pt idx="152">
                  <c:v>888.2857142857142</c:v>
                </c:pt>
                <c:pt idx="153">
                  <c:v>895.4285714285715</c:v>
                </c:pt>
                <c:pt idx="154">
                  <c:v>902.5714285714286</c:v>
                </c:pt>
                <c:pt idx="155">
                  <c:v>909.7142857142859</c:v>
                </c:pt>
                <c:pt idx="156">
                  <c:v>916.8571428571428</c:v>
                </c:pt>
                <c:pt idx="157">
                  <c:v>924.0000000000001</c:v>
                </c:pt>
                <c:pt idx="158">
                  <c:v>931.1428571428571</c:v>
                </c:pt>
                <c:pt idx="159">
                  <c:v>938.2857142857144</c:v>
                </c:pt>
                <c:pt idx="160">
                  <c:v>945.4285714285714</c:v>
                </c:pt>
                <c:pt idx="161">
                  <c:v>952.5714285714288</c:v>
                </c:pt>
                <c:pt idx="162">
                  <c:v>959.7142857142858</c:v>
                </c:pt>
                <c:pt idx="163">
                  <c:v>966.857142857143</c:v>
                </c:pt>
                <c:pt idx="164">
                  <c:v>974.0</c:v>
                </c:pt>
                <c:pt idx="165">
                  <c:v>981.1428571428573</c:v>
                </c:pt>
                <c:pt idx="166">
                  <c:v>988.2857142857143</c:v>
                </c:pt>
                <c:pt idx="167">
                  <c:v>995.4285714285716</c:v>
                </c:pt>
                <c:pt idx="168">
                  <c:v>1002.571428571429</c:v>
                </c:pt>
                <c:pt idx="169">
                  <c:v>1009.714285714286</c:v>
                </c:pt>
                <c:pt idx="170">
                  <c:v>1016.857142857143</c:v>
                </c:pt>
                <c:pt idx="171">
                  <c:v>1024.0</c:v>
                </c:pt>
                <c:pt idx="172">
                  <c:v>1031.142857142857</c:v>
                </c:pt>
                <c:pt idx="173">
                  <c:v>1038.285714285715</c:v>
                </c:pt>
                <c:pt idx="174">
                  <c:v>1045.428571428572</c:v>
                </c:pt>
                <c:pt idx="175">
                  <c:v>1052.571428571429</c:v>
                </c:pt>
                <c:pt idx="176">
                  <c:v>1059.714285714286</c:v>
                </c:pt>
                <c:pt idx="177">
                  <c:v>1066.857142857143</c:v>
                </c:pt>
                <c:pt idx="178">
                  <c:v>1074.0</c:v>
                </c:pt>
                <c:pt idx="179">
                  <c:v>1081.142857142857</c:v>
                </c:pt>
                <c:pt idx="180">
                  <c:v>1088.285714285714</c:v>
                </c:pt>
                <c:pt idx="181">
                  <c:v>1095.428571428571</c:v>
                </c:pt>
                <c:pt idx="182">
                  <c:v>1102.571428571429</c:v>
                </c:pt>
                <c:pt idx="183">
                  <c:v>1109.714285714286</c:v>
                </c:pt>
                <c:pt idx="184">
                  <c:v>1116.857142857143</c:v>
                </c:pt>
                <c:pt idx="185">
                  <c:v>1124.0</c:v>
                </c:pt>
                <c:pt idx="186">
                  <c:v>1131.142857142857</c:v>
                </c:pt>
                <c:pt idx="187">
                  <c:v>1138.285714285714</c:v>
                </c:pt>
                <c:pt idx="188">
                  <c:v>1145.428571428572</c:v>
                </c:pt>
                <c:pt idx="189">
                  <c:v>1152.571428571429</c:v>
                </c:pt>
                <c:pt idx="190">
                  <c:v>1159.714285714286</c:v>
                </c:pt>
                <c:pt idx="191">
                  <c:v>1166.857142857143</c:v>
                </c:pt>
                <c:pt idx="192">
                  <c:v>1174.0</c:v>
                </c:pt>
                <c:pt idx="193">
                  <c:v>1181.142857142857</c:v>
                </c:pt>
                <c:pt idx="194">
                  <c:v>1188.285714285714</c:v>
                </c:pt>
                <c:pt idx="195">
                  <c:v>1195.428571428572</c:v>
                </c:pt>
                <c:pt idx="196">
                  <c:v>1202.571428571429</c:v>
                </c:pt>
                <c:pt idx="197">
                  <c:v>1209.714285714286</c:v>
                </c:pt>
                <c:pt idx="198">
                  <c:v>1216.857142857143</c:v>
                </c:pt>
                <c:pt idx="199">
                  <c:v>1224.0</c:v>
                </c:pt>
                <c:pt idx="200">
                  <c:v>1231.142857142857</c:v>
                </c:pt>
                <c:pt idx="201">
                  <c:v>1238.285714285714</c:v>
                </c:pt>
                <c:pt idx="202">
                  <c:v>1245.428571428572</c:v>
                </c:pt>
                <c:pt idx="203">
                  <c:v>1252.571428571429</c:v>
                </c:pt>
                <c:pt idx="204">
                  <c:v>1259.714285714286</c:v>
                </c:pt>
                <c:pt idx="205">
                  <c:v>1266.857142857143</c:v>
                </c:pt>
                <c:pt idx="206">
                  <c:v>1274.0</c:v>
                </c:pt>
                <c:pt idx="207">
                  <c:v>1281.142857142857</c:v>
                </c:pt>
                <c:pt idx="208">
                  <c:v>1288.285714285714</c:v>
                </c:pt>
                <c:pt idx="209">
                  <c:v>1295.428571428572</c:v>
                </c:pt>
                <c:pt idx="210">
                  <c:v>1302.571428571429</c:v>
                </c:pt>
                <c:pt idx="211">
                  <c:v>1309.714285714286</c:v>
                </c:pt>
                <c:pt idx="212">
                  <c:v>1316.857142857143</c:v>
                </c:pt>
                <c:pt idx="213">
                  <c:v>1324.0</c:v>
                </c:pt>
                <c:pt idx="214">
                  <c:v>1331.142857142857</c:v>
                </c:pt>
                <c:pt idx="215">
                  <c:v>1338.285714285714</c:v>
                </c:pt>
                <c:pt idx="216">
                  <c:v>1345.428571428572</c:v>
                </c:pt>
                <c:pt idx="217">
                  <c:v>1352.571428571429</c:v>
                </c:pt>
                <c:pt idx="218">
                  <c:v>1359.714285714286</c:v>
                </c:pt>
                <c:pt idx="219">
                  <c:v>1366.857142857143</c:v>
                </c:pt>
                <c:pt idx="220">
                  <c:v>1374.0</c:v>
                </c:pt>
                <c:pt idx="221">
                  <c:v>1381.142857142857</c:v>
                </c:pt>
                <c:pt idx="222">
                  <c:v>1388.285714285714</c:v>
                </c:pt>
                <c:pt idx="223">
                  <c:v>1395.428571428572</c:v>
                </c:pt>
                <c:pt idx="224">
                  <c:v>1402.571428571429</c:v>
                </c:pt>
                <c:pt idx="225">
                  <c:v>1409.714285714286</c:v>
                </c:pt>
                <c:pt idx="226">
                  <c:v>1416.857142857143</c:v>
                </c:pt>
                <c:pt idx="227">
                  <c:v>1424.0</c:v>
                </c:pt>
                <c:pt idx="228">
                  <c:v>1431.142857142857</c:v>
                </c:pt>
                <c:pt idx="229">
                  <c:v>1438.285714285714</c:v>
                </c:pt>
                <c:pt idx="230">
                  <c:v>1445.428571428572</c:v>
                </c:pt>
                <c:pt idx="231">
                  <c:v>1452.571428571428</c:v>
                </c:pt>
                <c:pt idx="232">
                  <c:v>1459.714285714286</c:v>
                </c:pt>
                <c:pt idx="233">
                  <c:v>1466.857142857143</c:v>
                </c:pt>
                <c:pt idx="234">
                  <c:v>1474.0</c:v>
                </c:pt>
                <c:pt idx="235">
                  <c:v>1481.142857142857</c:v>
                </c:pt>
                <c:pt idx="236">
                  <c:v>1488.285714285714</c:v>
                </c:pt>
                <c:pt idx="237">
                  <c:v>1495.428571428572</c:v>
                </c:pt>
                <c:pt idx="238">
                  <c:v>1502.571428571429</c:v>
                </c:pt>
                <c:pt idx="239">
                  <c:v>1509.714285714286</c:v>
                </c:pt>
                <c:pt idx="240">
                  <c:v>1516.857142857143</c:v>
                </c:pt>
                <c:pt idx="241">
                  <c:v>1524.0</c:v>
                </c:pt>
                <c:pt idx="242">
                  <c:v>1531.142857142857</c:v>
                </c:pt>
                <c:pt idx="243">
                  <c:v>1538.285714285714</c:v>
                </c:pt>
                <c:pt idx="244">
                  <c:v>1545.428571428572</c:v>
                </c:pt>
                <c:pt idx="245">
                  <c:v>1552.571428571429</c:v>
                </c:pt>
                <c:pt idx="246">
                  <c:v>1559.714285714286</c:v>
                </c:pt>
                <c:pt idx="247">
                  <c:v>1566.857142857143</c:v>
                </c:pt>
                <c:pt idx="248">
                  <c:v>1574.0</c:v>
                </c:pt>
                <c:pt idx="249">
                  <c:v>1581.142857142857</c:v>
                </c:pt>
                <c:pt idx="250">
                  <c:v>1588.285714285714</c:v>
                </c:pt>
                <c:pt idx="251">
                  <c:v>1595.428571428572</c:v>
                </c:pt>
                <c:pt idx="252">
                  <c:v>1602.571428571429</c:v>
                </c:pt>
                <c:pt idx="253">
                  <c:v>1609.714285714286</c:v>
                </c:pt>
                <c:pt idx="254">
                  <c:v>1616.857142857143</c:v>
                </c:pt>
                <c:pt idx="255">
                  <c:v>1624.0</c:v>
                </c:pt>
                <c:pt idx="256">
                  <c:v>1631.142857142857</c:v>
                </c:pt>
                <c:pt idx="257">
                  <c:v>1638.285714285714</c:v>
                </c:pt>
                <c:pt idx="258">
                  <c:v>1645.428571428571</c:v>
                </c:pt>
                <c:pt idx="259">
                  <c:v>1652.571428571429</c:v>
                </c:pt>
                <c:pt idx="260">
                  <c:v>1659.714285714286</c:v>
                </c:pt>
                <c:pt idx="261">
                  <c:v>1666.857142857143</c:v>
                </c:pt>
                <c:pt idx="262">
                  <c:v>1674.0</c:v>
                </c:pt>
                <c:pt idx="263">
                  <c:v>1681.142857142857</c:v>
                </c:pt>
                <c:pt idx="264">
                  <c:v>1688.285714285714</c:v>
                </c:pt>
                <c:pt idx="265">
                  <c:v>1695.428571428572</c:v>
                </c:pt>
                <c:pt idx="266">
                  <c:v>1702.571428571429</c:v>
                </c:pt>
                <c:pt idx="267">
                  <c:v>1709.714285714286</c:v>
                </c:pt>
                <c:pt idx="268">
                  <c:v>1716.857142857143</c:v>
                </c:pt>
                <c:pt idx="269">
                  <c:v>1724.0</c:v>
                </c:pt>
                <c:pt idx="270">
                  <c:v>1731.142857142857</c:v>
                </c:pt>
                <c:pt idx="271">
                  <c:v>1738.285714285714</c:v>
                </c:pt>
                <c:pt idx="272">
                  <c:v>1745.428571428572</c:v>
                </c:pt>
                <c:pt idx="273">
                  <c:v>1752.571428571429</c:v>
                </c:pt>
                <c:pt idx="274">
                  <c:v>1759.714285714286</c:v>
                </c:pt>
                <c:pt idx="275">
                  <c:v>1766.857142857143</c:v>
                </c:pt>
                <c:pt idx="276">
                  <c:v>1774.0</c:v>
                </c:pt>
                <c:pt idx="277">
                  <c:v>1781.142857142857</c:v>
                </c:pt>
                <c:pt idx="278">
                  <c:v>1788.285714285714</c:v>
                </c:pt>
                <c:pt idx="279">
                  <c:v>1795.428571428572</c:v>
                </c:pt>
                <c:pt idx="280">
                  <c:v>1802.571428571429</c:v>
                </c:pt>
                <c:pt idx="281">
                  <c:v>1809.714285714286</c:v>
                </c:pt>
                <c:pt idx="282">
                  <c:v>1816.857142857143</c:v>
                </c:pt>
                <c:pt idx="283">
                  <c:v>1824.0</c:v>
                </c:pt>
                <c:pt idx="284">
                  <c:v>1831.142857142857</c:v>
                </c:pt>
                <c:pt idx="285">
                  <c:v>1838.285714285714</c:v>
                </c:pt>
                <c:pt idx="286">
                  <c:v>1845.428571428572</c:v>
                </c:pt>
                <c:pt idx="287">
                  <c:v>1852.571428571429</c:v>
                </c:pt>
                <c:pt idx="288">
                  <c:v>1859.714285714286</c:v>
                </c:pt>
                <c:pt idx="289">
                  <c:v>1866.857142857143</c:v>
                </c:pt>
                <c:pt idx="290">
                  <c:v>1874.0</c:v>
                </c:pt>
                <c:pt idx="291">
                  <c:v>1881.142857142857</c:v>
                </c:pt>
                <c:pt idx="292">
                  <c:v>1888.285714285714</c:v>
                </c:pt>
                <c:pt idx="293">
                  <c:v>1895.428571428572</c:v>
                </c:pt>
                <c:pt idx="294">
                  <c:v>1902.571428571429</c:v>
                </c:pt>
                <c:pt idx="295">
                  <c:v>1909.714285714286</c:v>
                </c:pt>
                <c:pt idx="296">
                  <c:v>1916.857142857143</c:v>
                </c:pt>
                <c:pt idx="297">
                  <c:v>1924.0</c:v>
                </c:pt>
                <c:pt idx="298">
                  <c:v>1931.142857142857</c:v>
                </c:pt>
                <c:pt idx="299">
                  <c:v>1938.285714285714</c:v>
                </c:pt>
                <c:pt idx="300">
                  <c:v>1945.428571428572</c:v>
                </c:pt>
                <c:pt idx="301">
                  <c:v>1952.571428571429</c:v>
                </c:pt>
                <c:pt idx="302">
                  <c:v>1959.714285714286</c:v>
                </c:pt>
                <c:pt idx="303">
                  <c:v>1966.857142857143</c:v>
                </c:pt>
                <c:pt idx="304">
                  <c:v>1974.0</c:v>
                </c:pt>
                <c:pt idx="305">
                  <c:v>1981.142857142857</c:v>
                </c:pt>
                <c:pt idx="306">
                  <c:v>1988.285714285714</c:v>
                </c:pt>
                <c:pt idx="307">
                  <c:v>1995.428571428572</c:v>
                </c:pt>
                <c:pt idx="308">
                  <c:v>2002.571428571429</c:v>
                </c:pt>
                <c:pt idx="309">
                  <c:v>2009.714285714286</c:v>
                </c:pt>
                <c:pt idx="310">
                  <c:v>2016.857142857143</c:v>
                </c:pt>
                <c:pt idx="311">
                  <c:v>2024.0</c:v>
                </c:pt>
                <c:pt idx="312">
                  <c:v>2031.142857142857</c:v>
                </c:pt>
                <c:pt idx="313">
                  <c:v>2038.285714285714</c:v>
                </c:pt>
                <c:pt idx="314">
                  <c:v>2045.428571428572</c:v>
                </c:pt>
                <c:pt idx="315">
                  <c:v>2052.571428571428</c:v>
                </c:pt>
                <c:pt idx="316">
                  <c:v>2059.714285714286</c:v>
                </c:pt>
                <c:pt idx="317">
                  <c:v>2066.857142857143</c:v>
                </c:pt>
                <c:pt idx="318">
                  <c:v>2074.0</c:v>
                </c:pt>
                <c:pt idx="319">
                  <c:v>2081.142857142857</c:v>
                </c:pt>
                <c:pt idx="320">
                  <c:v>2088.285714285715</c:v>
                </c:pt>
                <c:pt idx="321">
                  <c:v>2095.428571428572</c:v>
                </c:pt>
                <c:pt idx="322">
                  <c:v>2102.571428571428</c:v>
                </c:pt>
                <c:pt idx="323">
                  <c:v>2109.714285714286</c:v>
                </c:pt>
                <c:pt idx="324">
                  <c:v>2116.857142857143</c:v>
                </c:pt>
                <c:pt idx="325">
                  <c:v>2124.0</c:v>
                </c:pt>
                <c:pt idx="326">
                  <c:v>2131.142857142857</c:v>
                </c:pt>
                <c:pt idx="327">
                  <c:v>2138.285714285715</c:v>
                </c:pt>
                <c:pt idx="328">
                  <c:v>2145.428571428572</c:v>
                </c:pt>
                <c:pt idx="329">
                  <c:v>2152.571428571428</c:v>
                </c:pt>
                <c:pt idx="330">
                  <c:v>2159.714285714286</c:v>
                </c:pt>
                <c:pt idx="331">
                  <c:v>2166.857142857142</c:v>
                </c:pt>
                <c:pt idx="332">
                  <c:v>2174.0</c:v>
                </c:pt>
                <c:pt idx="333">
                  <c:v>2181.142857142857</c:v>
                </c:pt>
                <c:pt idx="334">
                  <c:v>2188.285714285715</c:v>
                </c:pt>
                <c:pt idx="335">
                  <c:v>2195.428571428572</c:v>
                </c:pt>
                <c:pt idx="336">
                  <c:v>2202.571428571428</c:v>
                </c:pt>
                <c:pt idx="337">
                  <c:v>2209.714285714286</c:v>
                </c:pt>
                <c:pt idx="338">
                  <c:v>2216.857142857143</c:v>
                </c:pt>
                <c:pt idx="339">
                  <c:v>2224.0</c:v>
                </c:pt>
                <c:pt idx="340">
                  <c:v>2231.142857142857</c:v>
                </c:pt>
                <c:pt idx="341">
                  <c:v>2238.285714285714</c:v>
                </c:pt>
                <c:pt idx="342">
                  <c:v>2245.428571428572</c:v>
                </c:pt>
                <c:pt idx="343">
                  <c:v>2252.571428571428</c:v>
                </c:pt>
                <c:pt idx="344">
                  <c:v>2259.714285714286</c:v>
                </c:pt>
                <c:pt idx="345">
                  <c:v>2266.857142857143</c:v>
                </c:pt>
                <c:pt idx="346">
                  <c:v>2274.0</c:v>
                </c:pt>
                <c:pt idx="347">
                  <c:v>2281.142857142857</c:v>
                </c:pt>
                <c:pt idx="348">
                  <c:v>2302.571428571428</c:v>
                </c:pt>
                <c:pt idx="349">
                  <c:v>2309.714285714286</c:v>
                </c:pt>
                <c:pt idx="350">
                  <c:v>2316.857142857142</c:v>
                </c:pt>
                <c:pt idx="351">
                  <c:v>2324.0</c:v>
                </c:pt>
                <c:pt idx="352">
                  <c:v>2331.142857142857</c:v>
                </c:pt>
                <c:pt idx="353">
                  <c:v>2338.285714285714</c:v>
                </c:pt>
                <c:pt idx="354">
                  <c:v>2345.428571428572</c:v>
                </c:pt>
                <c:pt idx="355">
                  <c:v>2352.571428571428</c:v>
                </c:pt>
                <c:pt idx="356">
                  <c:v>2359.714285714286</c:v>
                </c:pt>
                <c:pt idx="357">
                  <c:v>2366.857142857143</c:v>
                </c:pt>
                <c:pt idx="358">
                  <c:v>2374.0</c:v>
                </c:pt>
                <c:pt idx="359">
                  <c:v>2381.142857142857</c:v>
                </c:pt>
                <c:pt idx="360">
                  <c:v>2388.285714285715</c:v>
                </c:pt>
                <c:pt idx="361">
                  <c:v>2395.428571428572</c:v>
                </c:pt>
                <c:pt idx="362">
                  <c:v>2402.571428571428</c:v>
                </c:pt>
                <c:pt idx="363">
                  <c:v>2409.714285714286</c:v>
                </c:pt>
                <c:pt idx="364">
                  <c:v>2416.857142857143</c:v>
                </c:pt>
                <c:pt idx="365">
                  <c:v>2424.0</c:v>
                </c:pt>
                <c:pt idx="366">
                  <c:v>2431.142857142857</c:v>
                </c:pt>
                <c:pt idx="367">
                  <c:v>2438.285714285714</c:v>
                </c:pt>
                <c:pt idx="368">
                  <c:v>2445.428571428572</c:v>
                </c:pt>
                <c:pt idx="369">
                  <c:v>2452.571428571428</c:v>
                </c:pt>
                <c:pt idx="370">
                  <c:v>2459.714285714286</c:v>
                </c:pt>
                <c:pt idx="371">
                  <c:v>2466.857142857142</c:v>
                </c:pt>
                <c:pt idx="372">
                  <c:v>2474.0</c:v>
                </c:pt>
                <c:pt idx="373">
                  <c:v>2481.142857142857</c:v>
                </c:pt>
                <c:pt idx="374">
                  <c:v>2488.285714285714</c:v>
                </c:pt>
                <c:pt idx="375">
                  <c:v>2495.428571428572</c:v>
                </c:pt>
                <c:pt idx="376">
                  <c:v>2502.571428571428</c:v>
                </c:pt>
                <c:pt idx="377">
                  <c:v>2509.714285714286</c:v>
                </c:pt>
                <c:pt idx="378">
                  <c:v>2516.857142857143</c:v>
                </c:pt>
                <c:pt idx="379">
                  <c:v>2524.0</c:v>
                </c:pt>
                <c:pt idx="380">
                  <c:v>2531.142857142858</c:v>
                </c:pt>
                <c:pt idx="381">
                  <c:v>2538.285714285715</c:v>
                </c:pt>
                <c:pt idx="382">
                  <c:v>2545.428571428572</c:v>
                </c:pt>
                <c:pt idx="383">
                  <c:v>2552.571428571428</c:v>
                </c:pt>
                <c:pt idx="384">
                  <c:v>2559.714285714286</c:v>
                </c:pt>
                <c:pt idx="385">
                  <c:v>2566.857142857143</c:v>
                </c:pt>
                <c:pt idx="386">
                  <c:v>2574.0</c:v>
                </c:pt>
                <c:pt idx="387">
                  <c:v>2581.142857142857</c:v>
                </c:pt>
                <c:pt idx="388">
                  <c:v>2588.285714285714</c:v>
                </c:pt>
                <c:pt idx="389">
                  <c:v>2595.428571428572</c:v>
                </c:pt>
                <c:pt idx="390">
                  <c:v>2602.571428571428</c:v>
                </c:pt>
                <c:pt idx="391">
                  <c:v>2609.714285714286</c:v>
                </c:pt>
                <c:pt idx="392">
                  <c:v>2616.857142857142</c:v>
                </c:pt>
                <c:pt idx="393">
                  <c:v>2624.0</c:v>
                </c:pt>
                <c:pt idx="394">
                  <c:v>2631.142857142857</c:v>
                </c:pt>
                <c:pt idx="395">
                  <c:v>2638.285714285714</c:v>
                </c:pt>
                <c:pt idx="396">
                  <c:v>2645.428571428572</c:v>
                </c:pt>
                <c:pt idx="397">
                  <c:v>2652.571428571428</c:v>
                </c:pt>
                <c:pt idx="398">
                  <c:v>2659.714285714286</c:v>
                </c:pt>
                <c:pt idx="399">
                  <c:v>2666.857142857143</c:v>
                </c:pt>
                <c:pt idx="400">
                  <c:v>2674.0</c:v>
                </c:pt>
                <c:pt idx="401">
                  <c:v>2681.142857142858</c:v>
                </c:pt>
                <c:pt idx="402">
                  <c:v>2688.285714285715</c:v>
                </c:pt>
                <c:pt idx="403">
                  <c:v>2695.428571428572</c:v>
                </c:pt>
                <c:pt idx="404">
                  <c:v>2702.571428571428</c:v>
                </c:pt>
                <c:pt idx="405">
                  <c:v>2709.714285714286</c:v>
                </c:pt>
                <c:pt idx="406">
                  <c:v>2716.857142857143</c:v>
                </c:pt>
                <c:pt idx="407">
                  <c:v>2724.0</c:v>
                </c:pt>
                <c:pt idx="408">
                  <c:v>2731.142857142857</c:v>
                </c:pt>
                <c:pt idx="409">
                  <c:v>2738.285714285714</c:v>
                </c:pt>
                <c:pt idx="410">
                  <c:v>2745.428571428572</c:v>
                </c:pt>
                <c:pt idx="411">
                  <c:v>2752.571428571428</c:v>
                </c:pt>
                <c:pt idx="412">
                  <c:v>2759.714285714286</c:v>
                </c:pt>
                <c:pt idx="413">
                  <c:v>2766.857142857142</c:v>
                </c:pt>
                <c:pt idx="414">
                  <c:v>2774.0</c:v>
                </c:pt>
                <c:pt idx="415">
                  <c:v>2781.142857142857</c:v>
                </c:pt>
                <c:pt idx="416">
                  <c:v>2788.285714285714</c:v>
                </c:pt>
                <c:pt idx="417">
                  <c:v>2795.428571428572</c:v>
                </c:pt>
                <c:pt idx="418">
                  <c:v>2802.571428571428</c:v>
                </c:pt>
                <c:pt idx="419">
                  <c:v>2809.714285714286</c:v>
                </c:pt>
                <c:pt idx="420">
                  <c:v>2816.857142857143</c:v>
                </c:pt>
                <c:pt idx="421">
                  <c:v>2824.0</c:v>
                </c:pt>
                <c:pt idx="422">
                  <c:v>2831.142857142858</c:v>
                </c:pt>
                <c:pt idx="423">
                  <c:v>2838.285714285715</c:v>
                </c:pt>
                <c:pt idx="424">
                  <c:v>2845.428571428572</c:v>
                </c:pt>
                <c:pt idx="425">
                  <c:v>2852.571428571428</c:v>
                </c:pt>
                <c:pt idx="426">
                  <c:v>2859.714285714286</c:v>
                </c:pt>
                <c:pt idx="427">
                  <c:v>2866.857142857143</c:v>
                </c:pt>
                <c:pt idx="428">
                  <c:v>2874.0</c:v>
                </c:pt>
                <c:pt idx="429">
                  <c:v>2881.142857142857</c:v>
                </c:pt>
                <c:pt idx="430">
                  <c:v>2888.285714285715</c:v>
                </c:pt>
                <c:pt idx="431">
                  <c:v>2895.428571428572</c:v>
                </c:pt>
                <c:pt idx="432">
                  <c:v>2902.571428571428</c:v>
                </c:pt>
                <c:pt idx="433">
                  <c:v>2909.714285714286</c:v>
                </c:pt>
                <c:pt idx="434">
                  <c:v>2916.857142857142</c:v>
                </c:pt>
                <c:pt idx="435">
                  <c:v>2924.0</c:v>
                </c:pt>
                <c:pt idx="436">
                  <c:v>2931.142857142857</c:v>
                </c:pt>
                <c:pt idx="437">
                  <c:v>2938.285714285714</c:v>
                </c:pt>
                <c:pt idx="438">
                  <c:v>2945.428571428571</c:v>
                </c:pt>
                <c:pt idx="439">
                  <c:v>2952.571428571428</c:v>
                </c:pt>
                <c:pt idx="440">
                  <c:v>2959.714285714286</c:v>
                </c:pt>
                <c:pt idx="441">
                  <c:v>2966.857142857143</c:v>
                </c:pt>
                <c:pt idx="442">
                  <c:v>2974.0</c:v>
                </c:pt>
                <c:pt idx="443">
                  <c:v>2981.142857142857</c:v>
                </c:pt>
                <c:pt idx="444">
                  <c:v>2988.285714285715</c:v>
                </c:pt>
                <c:pt idx="445">
                  <c:v>2995.428571428572</c:v>
                </c:pt>
                <c:pt idx="446">
                  <c:v>3052.571428571428</c:v>
                </c:pt>
                <c:pt idx="447">
                  <c:v>3059.714285714286</c:v>
                </c:pt>
                <c:pt idx="448">
                  <c:v>3066.857142857143</c:v>
                </c:pt>
                <c:pt idx="449">
                  <c:v>3074.0</c:v>
                </c:pt>
                <c:pt idx="450">
                  <c:v>3081.142857142857</c:v>
                </c:pt>
                <c:pt idx="451">
                  <c:v>3088.285714285714</c:v>
                </c:pt>
                <c:pt idx="452">
                  <c:v>3095.428571428571</c:v>
                </c:pt>
                <c:pt idx="453">
                  <c:v>3102.571428571428</c:v>
                </c:pt>
                <c:pt idx="454">
                  <c:v>3109.714285714286</c:v>
                </c:pt>
                <c:pt idx="455">
                  <c:v>3116.857142857143</c:v>
                </c:pt>
                <c:pt idx="456">
                  <c:v>3124.0</c:v>
                </c:pt>
                <c:pt idx="457">
                  <c:v>3131.142857142857</c:v>
                </c:pt>
                <c:pt idx="458">
                  <c:v>3138.285714285715</c:v>
                </c:pt>
                <c:pt idx="459">
                  <c:v>3145.428571428572</c:v>
                </c:pt>
                <c:pt idx="460">
                  <c:v>3152.571428571428</c:v>
                </c:pt>
                <c:pt idx="461">
                  <c:v>3159.714285714286</c:v>
                </c:pt>
                <c:pt idx="462">
                  <c:v>3166.857142857143</c:v>
                </c:pt>
                <c:pt idx="463">
                  <c:v>3174.0</c:v>
                </c:pt>
                <c:pt idx="464">
                  <c:v>3181.142857142857</c:v>
                </c:pt>
                <c:pt idx="465">
                  <c:v>3188.285714285715</c:v>
                </c:pt>
                <c:pt idx="466">
                  <c:v>3195.428571428572</c:v>
                </c:pt>
                <c:pt idx="467">
                  <c:v>3202.571428571428</c:v>
                </c:pt>
                <c:pt idx="468">
                  <c:v>3209.714285714286</c:v>
                </c:pt>
                <c:pt idx="469">
                  <c:v>3216.857142857143</c:v>
                </c:pt>
                <c:pt idx="470">
                  <c:v>3224.0</c:v>
                </c:pt>
                <c:pt idx="471">
                  <c:v>3231.142857142857</c:v>
                </c:pt>
                <c:pt idx="472">
                  <c:v>3238.285714285714</c:v>
                </c:pt>
                <c:pt idx="473">
                  <c:v>3245.428571428572</c:v>
                </c:pt>
                <c:pt idx="474">
                  <c:v>3252.571428571428</c:v>
                </c:pt>
                <c:pt idx="475">
                  <c:v>3259.714285714286</c:v>
                </c:pt>
                <c:pt idx="476">
                  <c:v>3266.857142857142</c:v>
                </c:pt>
                <c:pt idx="477">
                  <c:v>3274.0</c:v>
                </c:pt>
                <c:pt idx="478">
                  <c:v>3281.142857142857</c:v>
                </c:pt>
                <c:pt idx="479">
                  <c:v>3288.285714285715</c:v>
                </c:pt>
                <c:pt idx="480">
                  <c:v>3295.428571428572</c:v>
                </c:pt>
                <c:pt idx="481">
                  <c:v>3302.571428571428</c:v>
                </c:pt>
                <c:pt idx="482">
                  <c:v>3309.714285714286</c:v>
                </c:pt>
                <c:pt idx="483">
                  <c:v>3316.857142857143</c:v>
                </c:pt>
                <c:pt idx="484">
                  <c:v>3324.0</c:v>
                </c:pt>
                <c:pt idx="485">
                  <c:v>3331.142857142857</c:v>
                </c:pt>
                <c:pt idx="486">
                  <c:v>3338.285714285715</c:v>
                </c:pt>
                <c:pt idx="487">
                  <c:v>3345.428571428572</c:v>
                </c:pt>
                <c:pt idx="488">
                  <c:v>3352.571428571428</c:v>
                </c:pt>
                <c:pt idx="489">
                  <c:v>3359.714285714286</c:v>
                </c:pt>
                <c:pt idx="490">
                  <c:v>3366.857142857143</c:v>
                </c:pt>
                <c:pt idx="491">
                  <c:v>3374.0</c:v>
                </c:pt>
                <c:pt idx="492">
                  <c:v>3381.142857142857</c:v>
                </c:pt>
                <c:pt idx="493">
                  <c:v>3388.285714285714</c:v>
                </c:pt>
                <c:pt idx="494">
                  <c:v>3395.428571428572</c:v>
                </c:pt>
                <c:pt idx="495">
                  <c:v>3402.571428571428</c:v>
                </c:pt>
                <c:pt idx="496">
                  <c:v>3409.714285714286</c:v>
                </c:pt>
                <c:pt idx="497">
                  <c:v>3416.857142857142</c:v>
                </c:pt>
                <c:pt idx="498">
                  <c:v>3424.0</c:v>
                </c:pt>
                <c:pt idx="499">
                  <c:v>3431.142857142857</c:v>
                </c:pt>
                <c:pt idx="500">
                  <c:v>3438.285714285715</c:v>
                </c:pt>
                <c:pt idx="501">
                  <c:v>3445.428571428572</c:v>
                </c:pt>
                <c:pt idx="502">
                  <c:v>3452.571428571428</c:v>
                </c:pt>
                <c:pt idx="503">
                  <c:v>3459.714285714286</c:v>
                </c:pt>
                <c:pt idx="504">
                  <c:v>3466.857142857143</c:v>
                </c:pt>
                <c:pt idx="505">
                  <c:v>3474.0</c:v>
                </c:pt>
                <c:pt idx="506">
                  <c:v>3481.142857142857</c:v>
                </c:pt>
                <c:pt idx="507">
                  <c:v>3488.285714285715</c:v>
                </c:pt>
                <c:pt idx="508">
                  <c:v>3495.428571428572</c:v>
                </c:pt>
                <c:pt idx="509">
                  <c:v>3502.571428571428</c:v>
                </c:pt>
                <c:pt idx="510">
                  <c:v>3509.714285714286</c:v>
                </c:pt>
                <c:pt idx="511">
                  <c:v>3516.857142857143</c:v>
                </c:pt>
                <c:pt idx="512">
                  <c:v>3524.0</c:v>
                </c:pt>
                <c:pt idx="513">
                  <c:v>3531.142857142857</c:v>
                </c:pt>
                <c:pt idx="514">
                  <c:v>3538.285714285714</c:v>
                </c:pt>
                <c:pt idx="515">
                  <c:v>3545.428571428572</c:v>
                </c:pt>
                <c:pt idx="516">
                  <c:v>3552.571428571428</c:v>
                </c:pt>
                <c:pt idx="517">
                  <c:v>3559.714285714286</c:v>
                </c:pt>
                <c:pt idx="518">
                  <c:v>3566.857142857142</c:v>
                </c:pt>
                <c:pt idx="519">
                  <c:v>3574.0</c:v>
                </c:pt>
                <c:pt idx="520">
                  <c:v>3581.142857142857</c:v>
                </c:pt>
                <c:pt idx="521">
                  <c:v>3588.285714285714</c:v>
                </c:pt>
                <c:pt idx="522">
                  <c:v>3595.428571428572</c:v>
                </c:pt>
                <c:pt idx="523">
                  <c:v>3602.571428571428</c:v>
                </c:pt>
                <c:pt idx="524">
                  <c:v>3609.714285714286</c:v>
                </c:pt>
                <c:pt idx="525">
                  <c:v>3616.857142857143</c:v>
                </c:pt>
                <c:pt idx="526">
                  <c:v>3624.0</c:v>
                </c:pt>
                <c:pt idx="527">
                  <c:v>3631.142857142857</c:v>
                </c:pt>
                <c:pt idx="528">
                  <c:v>3638.285714285715</c:v>
                </c:pt>
                <c:pt idx="529">
                  <c:v>3645.428571428572</c:v>
                </c:pt>
                <c:pt idx="530">
                  <c:v>3652.571428571428</c:v>
                </c:pt>
                <c:pt idx="531">
                  <c:v>3659.714285714286</c:v>
                </c:pt>
                <c:pt idx="532">
                  <c:v>3666.857142857143</c:v>
                </c:pt>
                <c:pt idx="533">
                  <c:v>3674.0</c:v>
                </c:pt>
                <c:pt idx="534">
                  <c:v>3681.142857142857</c:v>
                </c:pt>
                <c:pt idx="535">
                  <c:v>3688.285714285714</c:v>
                </c:pt>
                <c:pt idx="536">
                  <c:v>3695.428571428572</c:v>
                </c:pt>
                <c:pt idx="537">
                  <c:v>3702.571428571428</c:v>
                </c:pt>
                <c:pt idx="538">
                  <c:v>3709.714285714286</c:v>
                </c:pt>
                <c:pt idx="539">
                  <c:v>3924.0</c:v>
                </c:pt>
                <c:pt idx="540">
                  <c:v>3931.142857142858</c:v>
                </c:pt>
                <c:pt idx="541">
                  <c:v>3938.285714285715</c:v>
                </c:pt>
                <c:pt idx="542">
                  <c:v>3945.428571428572</c:v>
                </c:pt>
                <c:pt idx="543">
                  <c:v>3952.571428571428</c:v>
                </c:pt>
                <c:pt idx="544">
                  <c:v>3959.714285714286</c:v>
                </c:pt>
                <c:pt idx="545">
                  <c:v>3966.857142857143</c:v>
                </c:pt>
                <c:pt idx="546">
                  <c:v>3974.0</c:v>
                </c:pt>
                <c:pt idx="547">
                  <c:v>3981.142857142857</c:v>
                </c:pt>
                <c:pt idx="548">
                  <c:v>3988.285714285715</c:v>
                </c:pt>
                <c:pt idx="549">
                  <c:v>3995.428571428572</c:v>
                </c:pt>
                <c:pt idx="550">
                  <c:v>4002.571428571428</c:v>
                </c:pt>
                <c:pt idx="551">
                  <c:v>4009.714285714286</c:v>
                </c:pt>
                <c:pt idx="552">
                  <c:v>4016.857142857142</c:v>
                </c:pt>
                <c:pt idx="553">
                  <c:v>4024.0</c:v>
                </c:pt>
                <c:pt idx="554">
                  <c:v>4031.142857142857</c:v>
                </c:pt>
                <c:pt idx="555">
                  <c:v>4038.285714285714</c:v>
                </c:pt>
                <c:pt idx="556">
                  <c:v>4045.428571428572</c:v>
                </c:pt>
                <c:pt idx="557">
                  <c:v>4052.571428571428</c:v>
                </c:pt>
                <c:pt idx="558">
                  <c:v>4059.714285714286</c:v>
                </c:pt>
                <c:pt idx="559">
                  <c:v>4066.857142857143</c:v>
                </c:pt>
                <c:pt idx="560">
                  <c:v>4074.0</c:v>
                </c:pt>
                <c:pt idx="561">
                  <c:v>4081.142857142858</c:v>
                </c:pt>
                <c:pt idx="562">
                  <c:v>4088.285714285715</c:v>
                </c:pt>
                <c:pt idx="563">
                  <c:v>4095.428571428572</c:v>
                </c:pt>
                <c:pt idx="564">
                  <c:v>4102.571428571428</c:v>
                </c:pt>
                <c:pt idx="565">
                  <c:v>4109.714285714286</c:v>
                </c:pt>
                <c:pt idx="566">
                  <c:v>4116.857142857143</c:v>
                </c:pt>
                <c:pt idx="567">
                  <c:v>4124.0</c:v>
                </c:pt>
                <c:pt idx="568">
                  <c:v>4131.142857142857</c:v>
                </c:pt>
                <c:pt idx="569">
                  <c:v>4138.285714285715</c:v>
                </c:pt>
                <c:pt idx="570">
                  <c:v>4145.428571428571</c:v>
                </c:pt>
                <c:pt idx="571">
                  <c:v>4152.57142857143</c:v>
                </c:pt>
                <c:pt idx="572">
                  <c:v>4159.714285714286</c:v>
                </c:pt>
                <c:pt idx="573">
                  <c:v>4166.857142857143</c:v>
                </c:pt>
                <c:pt idx="574">
                  <c:v>4174.0</c:v>
                </c:pt>
                <c:pt idx="575">
                  <c:v>4181.142857142858</c:v>
                </c:pt>
                <c:pt idx="576">
                  <c:v>4188.285714285715</c:v>
                </c:pt>
                <c:pt idx="577">
                  <c:v>4195.428571428571</c:v>
                </c:pt>
                <c:pt idx="578">
                  <c:v>4202.57142857143</c:v>
                </c:pt>
                <c:pt idx="579">
                  <c:v>4209.714285714286</c:v>
                </c:pt>
                <c:pt idx="580">
                  <c:v>4216.857142857143</c:v>
                </c:pt>
                <c:pt idx="581">
                  <c:v>4224.0</c:v>
                </c:pt>
                <c:pt idx="582">
                  <c:v>4231.142857142858</c:v>
                </c:pt>
                <c:pt idx="583">
                  <c:v>4238.285714285715</c:v>
                </c:pt>
                <c:pt idx="584">
                  <c:v>4245.428571428571</c:v>
                </c:pt>
                <c:pt idx="585">
                  <c:v>4252.571428571428</c:v>
                </c:pt>
                <c:pt idx="586">
                  <c:v>4259.714285714286</c:v>
                </c:pt>
                <c:pt idx="587">
                  <c:v>4266.857142857143</c:v>
                </c:pt>
                <c:pt idx="588">
                  <c:v>4274.0</c:v>
                </c:pt>
                <c:pt idx="589">
                  <c:v>4281.142857142857</c:v>
                </c:pt>
                <c:pt idx="590">
                  <c:v>4288.285714285715</c:v>
                </c:pt>
                <c:pt idx="591">
                  <c:v>4295.428571428571</c:v>
                </c:pt>
                <c:pt idx="592">
                  <c:v>4302.571428571428</c:v>
                </c:pt>
                <c:pt idx="593">
                  <c:v>4309.714285714285</c:v>
                </c:pt>
                <c:pt idx="594">
                  <c:v>4316.857142857143</c:v>
                </c:pt>
                <c:pt idx="595">
                  <c:v>4324.0</c:v>
                </c:pt>
                <c:pt idx="596">
                  <c:v>4331.142857142857</c:v>
                </c:pt>
                <c:pt idx="597">
                  <c:v>4338.285714285715</c:v>
                </c:pt>
                <c:pt idx="598">
                  <c:v>4345.428571428571</c:v>
                </c:pt>
                <c:pt idx="599">
                  <c:v>4352.57142857143</c:v>
                </c:pt>
                <c:pt idx="600">
                  <c:v>4359.714285714286</c:v>
                </c:pt>
                <c:pt idx="601">
                  <c:v>4366.857142857143</c:v>
                </c:pt>
                <c:pt idx="602">
                  <c:v>4374.0</c:v>
                </c:pt>
                <c:pt idx="603">
                  <c:v>4381.142857142858</c:v>
                </c:pt>
                <c:pt idx="604">
                  <c:v>4388.285714285715</c:v>
                </c:pt>
                <c:pt idx="605">
                  <c:v>4395.428571428571</c:v>
                </c:pt>
                <c:pt idx="606">
                  <c:v>4402.571428571428</c:v>
                </c:pt>
                <c:pt idx="607">
                  <c:v>4409.714285714286</c:v>
                </c:pt>
                <c:pt idx="608">
                  <c:v>4416.857142857143</c:v>
                </c:pt>
                <c:pt idx="609">
                  <c:v>4424.0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5B-FB43-B5AD-658000F45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0663240"/>
        <c:axId val="-2100659192"/>
      </c:scatterChart>
      <c:valAx>
        <c:axId val="-2100663240"/>
        <c:scaling>
          <c:orientation val="minMax"/>
          <c:min val="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659192"/>
        <c:crossesAt val="-100.0"/>
        <c:crossBetween val="midCat"/>
      </c:valAx>
      <c:valAx>
        <c:axId val="-2100659192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006632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Rosier</a:t>
            </a:r>
            <a:r>
              <a:rPr lang="en-US" sz="1800" baseline="0"/>
              <a:t> Creek</a:t>
            </a:r>
            <a:endParaRPr lang="en-US" sz="1800"/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'Rosier Creek'!$G$1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'Rosier Creek'!$H$2:$H$611</c:f>
              <c:numCache>
                <c:formatCode>General</c:formatCode>
                <c:ptCount val="610"/>
                <c:pt idx="0">
                  <c:v>-1.6</c:v>
                </c:pt>
                <c:pt idx="1">
                  <c:v>-1.7</c:v>
                </c:pt>
                <c:pt idx="2">
                  <c:v>-4.5</c:v>
                </c:pt>
                <c:pt idx="3">
                  <c:v>-5.2</c:v>
                </c:pt>
                <c:pt idx="4">
                  <c:v>-5.7</c:v>
                </c:pt>
                <c:pt idx="5">
                  <c:v>-4.9</c:v>
                </c:pt>
                <c:pt idx="6">
                  <c:v>-4.4</c:v>
                </c:pt>
                <c:pt idx="7">
                  <c:v>-5.0</c:v>
                </c:pt>
                <c:pt idx="8">
                  <c:v>-4.8</c:v>
                </c:pt>
                <c:pt idx="9">
                  <c:v>-5.5</c:v>
                </c:pt>
                <c:pt idx="10">
                  <c:v>-3.8</c:v>
                </c:pt>
                <c:pt idx="11">
                  <c:v>-5.3</c:v>
                </c:pt>
                <c:pt idx="12">
                  <c:v>-5.1</c:v>
                </c:pt>
                <c:pt idx="13">
                  <c:v>-4.4</c:v>
                </c:pt>
                <c:pt idx="14">
                  <c:v>-4.2</c:v>
                </c:pt>
                <c:pt idx="15">
                  <c:v>-5.6</c:v>
                </c:pt>
                <c:pt idx="16">
                  <c:v>-1.6</c:v>
                </c:pt>
                <c:pt idx="19">
                  <c:v>-3.0</c:v>
                </c:pt>
                <c:pt idx="20">
                  <c:v>-5.6</c:v>
                </c:pt>
                <c:pt idx="21">
                  <c:v>-6.1</c:v>
                </c:pt>
                <c:pt idx="22">
                  <c:v>-3.9</c:v>
                </c:pt>
                <c:pt idx="23">
                  <c:v>-3.2</c:v>
                </c:pt>
                <c:pt idx="24">
                  <c:v>-3.0</c:v>
                </c:pt>
                <c:pt idx="25">
                  <c:v>-2.8</c:v>
                </c:pt>
                <c:pt idx="26">
                  <c:v>-4.1</c:v>
                </c:pt>
                <c:pt idx="27">
                  <c:v>-4.2</c:v>
                </c:pt>
                <c:pt idx="28">
                  <c:v>-5.5</c:v>
                </c:pt>
                <c:pt idx="29">
                  <c:v>-4.9</c:v>
                </c:pt>
                <c:pt idx="30">
                  <c:v>-3.8</c:v>
                </c:pt>
                <c:pt idx="31">
                  <c:v>-3.3</c:v>
                </c:pt>
                <c:pt idx="32">
                  <c:v>-4.6</c:v>
                </c:pt>
                <c:pt idx="33">
                  <c:v>-3.4</c:v>
                </c:pt>
                <c:pt idx="34">
                  <c:v>-5.2</c:v>
                </c:pt>
                <c:pt idx="35">
                  <c:v>-5.1</c:v>
                </c:pt>
                <c:pt idx="36">
                  <c:v>-3.8</c:v>
                </c:pt>
                <c:pt idx="37">
                  <c:v>-3.6</c:v>
                </c:pt>
                <c:pt idx="38">
                  <c:v>-1.7</c:v>
                </c:pt>
                <c:pt idx="39">
                  <c:v>-5.0</c:v>
                </c:pt>
                <c:pt idx="40">
                  <c:v>-6.0</c:v>
                </c:pt>
                <c:pt idx="41">
                  <c:v>-5.8</c:v>
                </c:pt>
                <c:pt idx="42">
                  <c:v>-6.4</c:v>
                </c:pt>
                <c:pt idx="43">
                  <c:v>-5.6</c:v>
                </c:pt>
                <c:pt idx="44">
                  <c:v>-6.3</c:v>
                </c:pt>
                <c:pt idx="45">
                  <c:v>-5.4</c:v>
                </c:pt>
                <c:pt idx="46">
                  <c:v>-2.9</c:v>
                </c:pt>
                <c:pt idx="47">
                  <c:v>-2.9</c:v>
                </c:pt>
                <c:pt idx="48">
                  <c:v>-2.2</c:v>
                </c:pt>
                <c:pt idx="49">
                  <c:v>-3.1</c:v>
                </c:pt>
                <c:pt idx="50">
                  <c:v>-2.4</c:v>
                </c:pt>
                <c:pt idx="51">
                  <c:v>-2.5</c:v>
                </c:pt>
                <c:pt idx="52">
                  <c:v>-1.6</c:v>
                </c:pt>
                <c:pt idx="53">
                  <c:v>0.3</c:v>
                </c:pt>
                <c:pt idx="54">
                  <c:v>-0.2</c:v>
                </c:pt>
                <c:pt idx="55">
                  <c:v>0.1</c:v>
                </c:pt>
                <c:pt idx="56">
                  <c:v>-1.8</c:v>
                </c:pt>
                <c:pt idx="57">
                  <c:v>-1.3</c:v>
                </c:pt>
                <c:pt idx="58">
                  <c:v>3.0</c:v>
                </c:pt>
                <c:pt idx="59">
                  <c:v>8.7</c:v>
                </c:pt>
                <c:pt idx="60">
                  <c:v>5.2</c:v>
                </c:pt>
                <c:pt idx="61">
                  <c:v>0.6</c:v>
                </c:pt>
                <c:pt idx="63">
                  <c:v>-1.5</c:v>
                </c:pt>
                <c:pt idx="64">
                  <c:v>-3.7</c:v>
                </c:pt>
                <c:pt idx="65">
                  <c:v>-1.3</c:v>
                </c:pt>
                <c:pt idx="66">
                  <c:v>7.0</c:v>
                </c:pt>
                <c:pt idx="67">
                  <c:v>-1.7</c:v>
                </c:pt>
                <c:pt idx="68">
                  <c:v>-3.5</c:v>
                </c:pt>
                <c:pt idx="69">
                  <c:v>-2.6</c:v>
                </c:pt>
                <c:pt idx="70">
                  <c:v>-3.9</c:v>
                </c:pt>
                <c:pt idx="71">
                  <c:v>-5.1</c:v>
                </c:pt>
                <c:pt idx="72">
                  <c:v>-4.3</c:v>
                </c:pt>
                <c:pt idx="73">
                  <c:v>-4.0</c:v>
                </c:pt>
                <c:pt idx="74">
                  <c:v>-3.8</c:v>
                </c:pt>
                <c:pt idx="75">
                  <c:v>-4.3</c:v>
                </c:pt>
                <c:pt idx="76">
                  <c:v>-4.6</c:v>
                </c:pt>
                <c:pt idx="77">
                  <c:v>-5.1</c:v>
                </c:pt>
                <c:pt idx="78">
                  <c:v>-5.3</c:v>
                </c:pt>
                <c:pt idx="79">
                  <c:v>-4.7</c:v>
                </c:pt>
                <c:pt idx="80">
                  <c:v>-5.2</c:v>
                </c:pt>
                <c:pt idx="81">
                  <c:v>-6.1</c:v>
                </c:pt>
                <c:pt idx="82">
                  <c:v>-5.8</c:v>
                </c:pt>
                <c:pt idx="83">
                  <c:v>-4.9</c:v>
                </c:pt>
                <c:pt idx="84">
                  <c:v>-4.0</c:v>
                </c:pt>
                <c:pt idx="85">
                  <c:v>-4.8</c:v>
                </c:pt>
                <c:pt idx="86">
                  <c:v>-5.1</c:v>
                </c:pt>
                <c:pt idx="87">
                  <c:v>-5.8</c:v>
                </c:pt>
                <c:pt idx="88">
                  <c:v>-6.0</c:v>
                </c:pt>
                <c:pt idx="89">
                  <c:v>-5.6</c:v>
                </c:pt>
                <c:pt idx="90">
                  <c:v>-5.8</c:v>
                </c:pt>
                <c:pt idx="91">
                  <c:v>-5.5</c:v>
                </c:pt>
                <c:pt idx="92">
                  <c:v>-5.5</c:v>
                </c:pt>
                <c:pt idx="93">
                  <c:v>-6.3</c:v>
                </c:pt>
                <c:pt idx="94">
                  <c:v>-4.4</c:v>
                </c:pt>
                <c:pt idx="95">
                  <c:v>-5.0</c:v>
                </c:pt>
                <c:pt idx="96">
                  <c:v>-4.9</c:v>
                </c:pt>
                <c:pt idx="97">
                  <c:v>-5.2</c:v>
                </c:pt>
                <c:pt idx="98">
                  <c:v>-5.6</c:v>
                </c:pt>
                <c:pt idx="99">
                  <c:v>-5.9</c:v>
                </c:pt>
                <c:pt idx="100">
                  <c:v>-5.8</c:v>
                </c:pt>
                <c:pt idx="101">
                  <c:v>-5.5</c:v>
                </c:pt>
                <c:pt idx="102">
                  <c:v>-5.5</c:v>
                </c:pt>
                <c:pt idx="103">
                  <c:v>-5.3</c:v>
                </c:pt>
                <c:pt idx="104">
                  <c:v>-5.4</c:v>
                </c:pt>
                <c:pt idx="105">
                  <c:v>-5.4</c:v>
                </c:pt>
                <c:pt idx="106">
                  <c:v>-5.4</c:v>
                </c:pt>
                <c:pt idx="107">
                  <c:v>-5.5</c:v>
                </c:pt>
                <c:pt idx="108">
                  <c:v>-5.6</c:v>
                </c:pt>
                <c:pt idx="109">
                  <c:v>-5.0</c:v>
                </c:pt>
                <c:pt idx="110">
                  <c:v>-5.4</c:v>
                </c:pt>
                <c:pt idx="111">
                  <c:v>-5.3</c:v>
                </c:pt>
                <c:pt idx="112">
                  <c:v>-5.0</c:v>
                </c:pt>
                <c:pt idx="113">
                  <c:v>-5.4</c:v>
                </c:pt>
                <c:pt idx="114">
                  <c:v>-4.9</c:v>
                </c:pt>
                <c:pt idx="115">
                  <c:v>-5.1</c:v>
                </c:pt>
                <c:pt idx="116">
                  <c:v>-5.2</c:v>
                </c:pt>
                <c:pt idx="117">
                  <c:v>-5.2</c:v>
                </c:pt>
                <c:pt idx="118">
                  <c:v>-5.3</c:v>
                </c:pt>
                <c:pt idx="119">
                  <c:v>-4.9</c:v>
                </c:pt>
                <c:pt idx="120">
                  <c:v>-5.5</c:v>
                </c:pt>
                <c:pt idx="121">
                  <c:v>-5.5</c:v>
                </c:pt>
                <c:pt idx="122">
                  <c:v>-5.1</c:v>
                </c:pt>
                <c:pt idx="123">
                  <c:v>-4.6</c:v>
                </c:pt>
                <c:pt idx="124">
                  <c:v>-4.0</c:v>
                </c:pt>
                <c:pt idx="125">
                  <c:v>-4.8</c:v>
                </c:pt>
                <c:pt idx="126">
                  <c:v>-5.2</c:v>
                </c:pt>
                <c:pt idx="127">
                  <c:v>-5.5</c:v>
                </c:pt>
                <c:pt idx="128">
                  <c:v>-5.3</c:v>
                </c:pt>
                <c:pt idx="129">
                  <c:v>-4.2</c:v>
                </c:pt>
                <c:pt idx="130">
                  <c:v>-4.7</c:v>
                </c:pt>
                <c:pt idx="131">
                  <c:v>-4.7</c:v>
                </c:pt>
                <c:pt idx="132">
                  <c:v>-4.6</c:v>
                </c:pt>
                <c:pt idx="133">
                  <c:v>-4.5</c:v>
                </c:pt>
                <c:pt idx="134">
                  <c:v>-3.9</c:v>
                </c:pt>
                <c:pt idx="135">
                  <c:v>-4.3</c:v>
                </c:pt>
                <c:pt idx="136">
                  <c:v>-4.5</c:v>
                </c:pt>
                <c:pt idx="137">
                  <c:v>-4.8</c:v>
                </c:pt>
                <c:pt idx="138">
                  <c:v>-4.7</c:v>
                </c:pt>
                <c:pt idx="139">
                  <c:v>-3.9</c:v>
                </c:pt>
                <c:pt idx="140">
                  <c:v>-4.1</c:v>
                </c:pt>
                <c:pt idx="141">
                  <c:v>-3.9</c:v>
                </c:pt>
                <c:pt idx="142">
                  <c:v>-3.9</c:v>
                </c:pt>
                <c:pt idx="143">
                  <c:v>-3.9</c:v>
                </c:pt>
                <c:pt idx="144">
                  <c:v>-3.8</c:v>
                </c:pt>
                <c:pt idx="145">
                  <c:v>-4.6</c:v>
                </c:pt>
                <c:pt idx="146">
                  <c:v>-4.9</c:v>
                </c:pt>
                <c:pt idx="147">
                  <c:v>-5.0</c:v>
                </c:pt>
                <c:pt idx="148">
                  <c:v>-5.1</c:v>
                </c:pt>
                <c:pt idx="149">
                  <c:v>-7.3</c:v>
                </c:pt>
                <c:pt idx="150">
                  <c:v>-6.8</c:v>
                </c:pt>
                <c:pt idx="151">
                  <c:v>-6.5</c:v>
                </c:pt>
                <c:pt idx="152">
                  <c:v>-6.4</c:v>
                </c:pt>
                <c:pt idx="153">
                  <c:v>-7.1</c:v>
                </c:pt>
                <c:pt idx="154">
                  <c:v>-7.1</c:v>
                </c:pt>
                <c:pt idx="155">
                  <c:v>-7.3</c:v>
                </c:pt>
                <c:pt idx="156">
                  <c:v>-7.8</c:v>
                </c:pt>
                <c:pt idx="157">
                  <c:v>-7.4</c:v>
                </c:pt>
                <c:pt idx="158">
                  <c:v>-6.5</c:v>
                </c:pt>
                <c:pt idx="159">
                  <c:v>-6.1</c:v>
                </c:pt>
                <c:pt idx="160">
                  <c:v>-5.7</c:v>
                </c:pt>
                <c:pt idx="161">
                  <c:v>-6.2</c:v>
                </c:pt>
                <c:pt idx="162">
                  <c:v>-5.8</c:v>
                </c:pt>
                <c:pt idx="163">
                  <c:v>-5.8</c:v>
                </c:pt>
                <c:pt idx="164">
                  <c:v>-4.3</c:v>
                </c:pt>
                <c:pt idx="165">
                  <c:v>-2.2</c:v>
                </c:pt>
                <c:pt idx="166">
                  <c:v>-5.4</c:v>
                </c:pt>
                <c:pt idx="167">
                  <c:v>-5.5</c:v>
                </c:pt>
                <c:pt idx="168">
                  <c:v>-5.8</c:v>
                </c:pt>
                <c:pt idx="169">
                  <c:v>-6.0</c:v>
                </c:pt>
                <c:pt idx="170">
                  <c:v>-6.0</c:v>
                </c:pt>
                <c:pt idx="171">
                  <c:v>-6.1</c:v>
                </c:pt>
                <c:pt idx="172">
                  <c:v>-6.2</c:v>
                </c:pt>
                <c:pt idx="173">
                  <c:v>-5.9</c:v>
                </c:pt>
                <c:pt idx="174">
                  <c:v>-5.4</c:v>
                </c:pt>
                <c:pt idx="175">
                  <c:v>-5.9</c:v>
                </c:pt>
                <c:pt idx="176">
                  <c:v>-5.2</c:v>
                </c:pt>
                <c:pt idx="177">
                  <c:v>-5.3</c:v>
                </c:pt>
                <c:pt idx="178">
                  <c:v>-5.3</c:v>
                </c:pt>
                <c:pt idx="179">
                  <c:v>-5.1</c:v>
                </c:pt>
                <c:pt idx="180">
                  <c:v>-5.6</c:v>
                </c:pt>
                <c:pt idx="181">
                  <c:v>-5.9</c:v>
                </c:pt>
                <c:pt idx="182">
                  <c:v>-5.8</c:v>
                </c:pt>
                <c:pt idx="183">
                  <c:v>-6.0</c:v>
                </c:pt>
                <c:pt idx="184">
                  <c:v>-5.7</c:v>
                </c:pt>
                <c:pt idx="185">
                  <c:v>-5.9</c:v>
                </c:pt>
                <c:pt idx="186">
                  <c:v>-5.9</c:v>
                </c:pt>
                <c:pt idx="187">
                  <c:v>-5.5</c:v>
                </c:pt>
                <c:pt idx="188">
                  <c:v>-5.5</c:v>
                </c:pt>
                <c:pt idx="189">
                  <c:v>-5.9</c:v>
                </c:pt>
                <c:pt idx="190">
                  <c:v>-5.9</c:v>
                </c:pt>
                <c:pt idx="191">
                  <c:v>8.0</c:v>
                </c:pt>
                <c:pt idx="192">
                  <c:v>-5.5</c:v>
                </c:pt>
                <c:pt idx="193">
                  <c:v>-6.2</c:v>
                </c:pt>
                <c:pt idx="194">
                  <c:v>-5.9</c:v>
                </c:pt>
                <c:pt idx="195">
                  <c:v>-6.1</c:v>
                </c:pt>
                <c:pt idx="196">
                  <c:v>-5.9</c:v>
                </c:pt>
                <c:pt idx="197">
                  <c:v>-4.8</c:v>
                </c:pt>
                <c:pt idx="198">
                  <c:v>-4.7</c:v>
                </c:pt>
                <c:pt idx="199">
                  <c:v>0.2</c:v>
                </c:pt>
                <c:pt idx="200">
                  <c:v>-5.5</c:v>
                </c:pt>
                <c:pt idx="201">
                  <c:v>-6.5</c:v>
                </c:pt>
                <c:pt idx="202">
                  <c:v>-6.3</c:v>
                </c:pt>
                <c:pt idx="203">
                  <c:v>-5.9</c:v>
                </c:pt>
                <c:pt idx="204">
                  <c:v>-6.2</c:v>
                </c:pt>
                <c:pt idx="205">
                  <c:v>-5.9</c:v>
                </c:pt>
                <c:pt idx="206">
                  <c:v>-5.0</c:v>
                </c:pt>
                <c:pt idx="207">
                  <c:v>-3.5</c:v>
                </c:pt>
                <c:pt idx="208">
                  <c:v>-2.2</c:v>
                </c:pt>
                <c:pt idx="209">
                  <c:v>-4.7</c:v>
                </c:pt>
                <c:pt idx="210">
                  <c:v>-4.9</c:v>
                </c:pt>
                <c:pt idx="211">
                  <c:v>-5.3</c:v>
                </c:pt>
                <c:pt idx="212">
                  <c:v>-5.5</c:v>
                </c:pt>
                <c:pt idx="213">
                  <c:v>-5.5</c:v>
                </c:pt>
                <c:pt idx="214">
                  <c:v>-5.9</c:v>
                </c:pt>
                <c:pt idx="215">
                  <c:v>-5.7</c:v>
                </c:pt>
                <c:pt idx="216">
                  <c:v>-5.4</c:v>
                </c:pt>
                <c:pt idx="217">
                  <c:v>-5.2</c:v>
                </c:pt>
                <c:pt idx="218">
                  <c:v>-4.9</c:v>
                </c:pt>
                <c:pt idx="219">
                  <c:v>-6.0</c:v>
                </c:pt>
                <c:pt idx="220">
                  <c:v>-5.5</c:v>
                </c:pt>
                <c:pt idx="221">
                  <c:v>-6.2</c:v>
                </c:pt>
                <c:pt idx="222">
                  <c:v>-5.0</c:v>
                </c:pt>
                <c:pt idx="223">
                  <c:v>-5.4</c:v>
                </c:pt>
                <c:pt idx="224">
                  <c:v>-4.6</c:v>
                </c:pt>
                <c:pt idx="225">
                  <c:v>-4.9</c:v>
                </c:pt>
                <c:pt idx="226">
                  <c:v>-4.6</c:v>
                </c:pt>
                <c:pt idx="227">
                  <c:v>-4.6</c:v>
                </c:pt>
                <c:pt idx="228">
                  <c:v>-4.9</c:v>
                </c:pt>
                <c:pt idx="229">
                  <c:v>-4.7</c:v>
                </c:pt>
                <c:pt idx="230">
                  <c:v>-5.0</c:v>
                </c:pt>
                <c:pt idx="231">
                  <c:v>-4.9</c:v>
                </c:pt>
                <c:pt idx="232">
                  <c:v>-5.5</c:v>
                </c:pt>
                <c:pt idx="233">
                  <c:v>-5.3</c:v>
                </c:pt>
                <c:pt idx="234">
                  <c:v>-5.1</c:v>
                </c:pt>
                <c:pt idx="235">
                  <c:v>-5.4</c:v>
                </c:pt>
                <c:pt idx="236">
                  <c:v>-5.0</c:v>
                </c:pt>
                <c:pt idx="237">
                  <c:v>-5.7</c:v>
                </c:pt>
                <c:pt idx="238">
                  <c:v>-5.1</c:v>
                </c:pt>
                <c:pt idx="239">
                  <c:v>-4.5</c:v>
                </c:pt>
                <c:pt idx="240">
                  <c:v>-5.1</c:v>
                </c:pt>
                <c:pt idx="241">
                  <c:v>-5.0</c:v>
                </c:pt>
                <c:pt idx="242">
                  <c:v>-4.8</c:v>
                </c:pt>
                <c:pt idx="243">
                  <c:v>8.5</c:v>
                </c:pt>
                <c:pt idx="244">
                  <c:v>1.1</c:v>
                </c:pt>
                <c:pt idx="245">
                  <c:v>-3.3</c:v>
                </c:pt>
                <c:pt idx="246">
                  <c:v>-3.3</c:v>
                </c:pt>
                <c:pt idx="247">
                  <c:v>-4.5</c:v>
                </c:pt>
                <c:pt idx="248">
                  <c:v>-4.7</c:v>
                </c:pt>
                <c:pt idx="249">
                  <c:v>-5.0</c:v>
                </c:pt>
                <c:pt idx="250">
                  <c:v>-4.9</c:v>
                </c:pt>
                <c:pt idx="251">
                  <c:v>-4.0</c:v>
                </c:pt>
                <c:pt idx="252">
                  <c:v>-2.8</c:v>
                </c:pt>
                <c:pt idx="253">
                  <c:v>-4.8</c:v>
                </c:pt>
                <c:pt idx="254">
                  <c:v>-4.1</c:v>
                </c:pt>
                <c:pt idx="255">
                  <c:v>-5.4</c:v>
                </c:pt>
                <c:pt idx="256">
                  <c:v>-5.8</c:v>
                </c:pt>
                <c:pt idx="257">
                  <c:v>-5.6</c:v>
                </c:pt>
                <c:pt idx="258">
                  <c:v>-5.1</c:v>
                </c:pt>
                <c:pt idx="259">
                  <c:v>-4.2</c:v>
                </c:pt>
                <c:pt idx="260">
                  <c:v>-4.5</c:v>
                </c:pt>
                <c:pt idx="261">
                  <c:v>-4.0</c:v>
                </c:pt>
                <c:pt idx="262">
                  <c:v>-4.2</c:v>
                </c:pt>
                <c:pt idx="263">
                  <c:v>-4.2</c:v>
                </c:pt>
                <c:pt idx="264">
                  <c:v>-3.0</c:v>
                </c:pt>
                <c:pt idx="265">
                  <c:v>-4.3</c:v>
                </c:pt>
                <c:pt idx="266">
                  <c:v>-5.0</c:v>
                </c:pt>
                <c:pt idx="267">
                  <c:v>-5.4</c:v>
                </c:pt>
                <c:pt idx="268">
                  <c:v>-5.9</c:v>
                </c:pt>
                <c:pt idx="269">
                  <c:v>-5.9</c:v>
                </c:pt>
                <c:pt idx="270">
                  <c:v>-6.1</c:v>
                </c:pt>
                <c:pt idx="271">
                  <c:v>-6.2</c:v>
                </c:pt>
                <c:pt idx="272">
                  <c:v>-6.0</c:v>
                </c:pt>
                <c:pt idx="273">
                  <c:v>-6.1</c:v>
                </c:pt>
                <c:pt idx="274">
                  <c:v>-5.8</c:v>
                </c:pt>
                <c:pt idx="275">
                  <c:v>-6.3</c:v>
                </c:pt>
                <c:pt idx="276">
                  <c:v>-6.4</c:v>
                </c:pt>
                <c:pt idx="277">
                  <c:v>-6.5</c:v>
                </c:pt>
                <c:pt idx="278">
                  <c:v>-6.6</c:v>
                </c:pt>
                <c:pt idx="279">
                  <c:v>-6.1</c:v>
                </c:pt>
                <c:pt idx="280">
                  <c:v>-6.5</c:v>
                </c:pt>
                <c:pt idx="281">
                  <c:v>-6.5</c:v>
                </c:pt>
                <c:pt idx="282">
                  <c:v>-6.5</c:v>
                </c:pt>
                <c:pt idx="283">
                  <c:v>-6.3</c:v>
                </c:pt>
                <c:pt idx="284">
                  <c:v>-5.8</c:v>
                </c:pt>
                <c:pt idx="285">
                  <c:v>-5.8</c:v>
                </c:pt>
                <c:pt idx="286">
                  <c:v>-5.7</c:v>
                </c:pt>
                <c:pt idx="287">
                  <c:v>-5.4</c:v>
                </c:pt>
                <c:pt idx="288">
                  <c:v>-5.6</c:v>
                </c:pt>
                <c:pt idx="289">
                  <c:v>-4.5</c:v>
                </c:pt>
                <c:pt idx="290">
                  <c:v>-5.2</c:v>
                </c:pt>
                <c:pt idx="291">
                  <c:v>-3.9</c:v>
                </c:pt>
                <c:pt idx="292">
                  <c:v>-4.4</c:v>
                </c:pt>
                <c:pt idx="293">
                  <c:v>-3.7</c:v>
                </c:pt>
                <c:pt idx="294">
                  <c:v>-3.3</c:v>
                </c:pt>
                <c:pt idx="295">
                  <c:v>-2.6</c:v>
                </c:pt>
                <c:pt idx="296">
                  <c:v>-3.0</c:v>
                </c:pt>
                <c:pt idx="297">
                  <c:v>-3.1</c:v>
                </c:pt>
                <c:pt idx="298">
                  <c:v>-2.7</c:v>
                </c:pt>
                <c:pt idx="299">
                  <c:v>-4.3</c:v>
                </c:pt>
                <c:pt idx="300">
                  <c:v>-3.5</c:v>
                </c:pt>
                <c:pt idx="301">
                  <c:v>-2.9</c:v>
                </c:pt>
                <c:pt idx="302">
                  <c:v>-4.6</c:v>
                </c:pt>
                <c:pt idx="303">
                  <c:v>-4.2</c:v>
                </c:pt>
                <c:pt idx="304">
                  <c:v>-3.4</c:v>
                </c:pt>
                <c:pt idx="305">
                  <c:v>-3.9</c:v>
                </c:pt>
                <c:pt idx="306">
                  <c:v>-2.6</c:v>
                </c:pt>
                <c:pt idx="307">
                  <c:v>-2.1</c:v>
                </c:pt>
                <c:pt idx="308">
                  <c:v>-3.2</c:v>
                </c:pt>
                <c:pt idx="309">
                  <c:v>-1.9</c:v>
                </c:pt>
                <c:pt idx="310">
                  <c:v>-2.4</c:v>
                </c:pt>
                <c:pt idx="311">
                  <c:v>-2.4</c:v>
                </c:pt>
                <c:pt idx="312">
                  <c:v>-2.6</c:v>
                </c:pt>
                <c:pt idx="313">
                  <c:v>-2.9</c:v>
                </c:pt>
                <c:pt idx="314">
                  <c:v>2.6</c:v>
                </c:pt>
                <c:pt idx="315">
                  <c:v>-1.7</c:v>
                </c:pt>
                <c:pt idx="316">
                  <c:v>26.2</c:v>
                </c:pt>
                <c:pt idx="317">
                  <c:v>26.8</c:v>
                </c:pt>
                <c:pt idx="318">
                  <c:v>10.5</c:v>
                </c:pt>
                <c:pt idx="319">
                  <c:v>21.6</c:v>
                </c:pt>
                <c:pt idx="320">
                  <c:v>29.3</c:v>
                </c:pt>
                <c:pt idx="321">
                  <c:v>146.6</c:v>
                </c:pt>
                <c:pt idx="322">
                  <c:v>4.1</c:v>
                </c:pt>
                <c:pt idx="323">
                  <c:v>4.0</c:v>
                </c:pt>
                <c:pt idx="324">
                  <c:v>8.9</c:v>
                </c:pt>
                <c:pt idx="325">
                  <c:v>14.2</c:v>
                </c:pt>
                <c:pt idx="326">
                  <c:v>8.7</c:v>
                </c:pt>
                <c:pt idx="327">
                  <c:v>8.4</c:v>
                </c:pt>
                <c:pt idx="328">
                  <c:v>16.7</c:v>
                </c:pt>
                <c:pt idx="329">
                  <c:v>2.3</c:v>
                </c:pt>
                <c:pt idx="330">
                  <c:v>7.1</c:v>
                </c:pt>
                <c:pt idx="331">
                  <c:v>4.1</c:v>
                </c:pt>
                <c:pt idx="332">
                  <c:v>6.7</c:v>
                </c:pt>
                <c:pt idx="333">
                  <c:v>4.2</c:v>
                </c:pt>
                <c:pt idx="334">
                  <c:v>2.6</c:v>
                </c:pt>
                <c:pt idx="335">
                  <c:v>2.1</c:v>
                </c:pt>
                <c:pt idx="336">
                  <c:v>2.0</c:v>
                </c:pt>
                <c:pt idx="337">
                  <c:v>-0.1</c:v>
                </c:pt>
                <c:pt idx="338">
                  <c:v>-0.3</c:v>
                </c:pt>
                <c:pt idx="339">
                  <c:v>5.0</c:v>
                </c:pt>
                <c:pt idx="340">
                  <c:v>-0.7</c:v>
                </c:pt>
                <c:pt idx="341">
                  <c:v>-1.1</c:v>
                </c:pt>
                <c:pt idx="342">
                  <c:v>0.1</c:v>
                </c:pt>
                <c:pt idx="343">
                  <c:v>-0.2</c:v>
                </c:pt>
                <c:pt idx="344">
                  <c:v>8.0</c:v>
                </c:pt>
                <c:pt idx="345">
                  <c:v>-1.2</c:v>
                </c:pt>
                <c:pt idx="346">
                  <c:v>1.0</c:v>
                </c:pt>
                <c:pt idx="347">
                  <c:v>-2.0</c:v>
                </c:pt>
                <c:pt idx="348">
                  <c:v>1.9</c:v>
                </c:pt>
                <c:pt idx="349">
                  <c:v>-1.2</c:v>
                </c:pt>
                <c:pt idx="350">
                  <c:v>1.3</c:v>
                </c:pt>
                <c:pt idx="351">
                  <c:v>-1.3</c:v>
                </c:pt>
                <c:pt idx="352">
                  <c:v>-1.3</c:v>
                </c:pt>
                <c:pt idx="353">
                  <c:v>-3.5</c:v>
                </c:pt>
                <c:pt idx="354">
                  <c:v>-3.2</c:v>
                </c:pt>
                <c:pt idx="355">
                  <c:v>-3.6</c:v>
                </c:pt>
                <c:pt idx="356">
                  <c:v>-4.9</c:v>
                </c:pt>
                <c:pt idx="357">
                  <c:v>-4.7</c:v>
                </c:pt>
                <c:pt idx="358">
                  <c:v>-1.6</c:v>
                </c:pt>
                <c:pt idx="359">
                  <c:v>-1.8</c:v>
                </c:pt>
                <c:pt idx="360">
                  <c:v>-3.0</c:v>
                </c:pt>
                <c:pt idx="361">
                  <c:v>-2.1</c:v>
                </c:pt>
                <c:pt idx="362">
                  <c:v>-2.0</c:v>
                </c:pt>
                <c:pt idx="363">
                  <c:v>-2.3</c:v>
                </c:pt>
                <c:pt idx="364">
                  <c:v>-1.9</c:v>
                </c:pt>
                <c:pt idx="365">
                  <c:v>2.2</c:v>
                </c:pt>
                <c:pt idx="366">
                  <c:v>9.1</c:v>
                </c:pt>
                <c:pt idx="367">
                  <c:v>-2.2</c:v>
                </c:pt>
                <c:pt idx="368">
                  <c:v>-0.8</c:v>
                </c:pt>
                <c:pt idx="369">
                  <c:v>6.7</c:v>
                </c:pt>
                <c:pt idx="370">
                  <c:v>15.4</c:v>
                </c:pt>
                <c:pt idx="371">
                  <c:v>11.9</c:v>
                </c:pt>
                <c:pt idx="372">
                  <c:v>2.9</c:v>
                </c:pt>
                <c:pt idx="373">
                  <c:v>5.3</c:v>
                </c:pt>
                <c:pt idx="374">
                  <c:v>29.9</c:v>
                </c:pt>
                <c:pt idx="375">
                  <c:v>22.6</c:v>
                </c:pt>
                <c:pt idx="376">
                  <c:v>72.5</c:v>
                </c:pt>
                <c:pt idx="377">
                  <c:v>34.9</c:v>
                </c:pt>
                <c:pt idx="378">
                  <c:v>9.5</c:v>
                </c:pt>
                <c:pt idx="379">
                  <c:v>-0.5</c:v>
                </c:pt>
                <c:pt idx="380">
                  <c:v>-1.4</c:v>
                </c:pt>
                <c:pt idx="381">
                  <c:v>66.8</c:v>
                </c:pt>
                <c:pt idx="382">
                  <c:v>110.5</c:v>
                </c:pt>
                <c:pt idx="383">
                  <c:v>-1.0</c:v>
                </c:pt>
                <c:pt idx="384">
                  <c:v>1.4</c:v>
                </c:pt>
                <c:pt idx="385">
                  <c:v>0.8</c:v>
                </c:pt>
                <c:pt idx="386">
                  <c:v>0.9</c:v>
                </c:pt>
                <c:pt idx="387">
                  <c:v>-1.0</c:v>
                </c:pt>
                <c:pt idx="388">
                  <c:v>-2.2</c:v>
                </c:pt>
                <c:pt idx="389">
                  <c:v>-0.5</c:v>
                </c:pt>
                <c:pt idx="390">
                  <c:v>-0.1</c:v>
                </c:pt>
                <c:pt idx="391">
                  <c:v>-0.3</c:v>
                </c:pt>
                <c:pt idx="392">
                  <c:v>-0.9</c:v>
                </c:pt>
                <c:pt idx="393">
                  <c:v>1.8</c:v>
                </c:pt>
                <c:pt idx="394">
                  <c:v>2.1</c:v>
                </c:pt>
                <c:pt idx="395">
                  <c:v>7.4</c:v>
                </c:pt>
                <c:pt idx="396">
                  <c:v>21.7</c:v>
                </c:pt>
                <c:pt idx="397">
                  <c:v>2.3</c:v>
                </c:pt>
                <c:pt idx="398">
                  <c:v>0.7</c:v>
                </c:pt>
                <c:pt idx="399">
                  <c:v>-2.5</c:v>
                </c:pt>
                <c:pt idx="400">
                  <c:v>7.5</c:v>
                </c:pt>
                <c:pt idx="401">
                  <c:v>-3.2</c:v>
                </c:pt>
                <c:pt idx="402">
                  <c:v>-3.1</c:v>
                </c:pt>
                <c:pt idx="403">
                  <c:v>-2.8</c:v>
                </c:pt>
                <c:pt idx="404">
                  <c:v>-3.9</c:v>
                </c:pt>
                <c:pt idx="405">
                  <c:v>-4.1</c:v>
                </c:pt>
                <c:pt idx="406">
                  <c:v>-3.0</c:v>
                </c:pt>
                <c:pt idx="407">
                  <c:v>-3.3</c:v>
                </c:pt>
                <c:pt idx="408">
                  <c:v>-3.3</c:v>
                </c:pt>
                <c:pt idx="409">
                  <c:v>-3.7</c:v>
                </c:pt>
                <c:pt idx="410">
                  <c:v>-3.6</c:v>
                </c:pt>
                <c:pt idx="411">
                  <c:v>-3.1</c:v>
                </c:pt>
                <c:pt idx="412">
                  <c:v>-3.4</c:v>
                </c:pt>
                <c:pt idx="413">
                  <c:v>-3.7</c:v>
                </c:pt>
                <c:pt idx="414">
                  <c:v>-4.8</c:v>
                </c:pt>
                <c:pt idx="415">
                  <c:v>-5.2</c:v>
                </c:pt>
                <c:pt idx="416">
                  <c:v>-3.4</c:v>
                </c:pt>
                <c:pt idx="417">
                  <c:v>-3.8</c:v>
                </c:pt>
                <c:pt idx="418">
                  <c:v>-3.5</c:v>
                </c:pt>
                <c:pt idx="419">
                  <c:v>-3.3</c:v>
                </c:pt>
                <c:pt idx="420">
                  <c:v>-3.5</c:v>
                </c:pt>
                <c:pt idx="421">
                  <c:v>-3.2</c:v>
                </c:pt>
                <c:pt idx="422">
                  <c:v>-2.7</c:v>
                </c:pt>
                <c:pt idx="423">
                  <c:v>-3.2</c:v>
                </c:pt>
                <c:pt idx="424">
                  <c:v>-2.8</c:v>
                </c:pt>
                <c:pt idx="425">
                  <c:v>-2.8</c:v>
                </c:pt>
                <c:pt idx="426">
                  <c:v>-2.1</c:v>
                </c:pt>
                <c:pt idx="427">
                  <c:v>-3.2</c:v>
                </c:pt>
                <c:pt idx="428">
                  <c:v>-5.5</c:v>
                </c:pt>
                <c:pt idx="429">
                  <c:v>-3.7</c:v>
                </c:pt>
                <c:pt idx="430">
                  <c:v>-4.6</c:v>
                </c:pt>
                <c:pt idx="431">
                  <c:v>-2.8</c:v>
                </c:pt>
                <c:pt idx="432">
                  <c:v>-2.7</c:v>
                </c:pt>
                <c:pt idx="433">
                  <c:v>-3.8</c:v>
                </c:pt>
                <c:pt idx="434">
                  <c:v>-4.3</c:v>
                </c:pt>
                <c:pt idx="435">
                  <c:v>-2.6</c:v>
                </c:pt>
                <c:pt idx="436">
                  <c:v>-1.6</c:v>
                </c:pt>
                <c:pt idx="437">
                  <c:v>-3.6</c:v>
                </c:pt>
                <c:pt idx="438">
                  <c:v>-3.5</c:v>
                </c:pt>
                <c:pt idx="439">
                  <c:v>-2.3</c:v>
                </c:pt>
                <c:pt idx="440">
                  <c:v>-1.9</c:v>
                </c:pt>
                <c:pt idx="441">
                  <c:v>-2.3</c:v>
                </c:pt>
                <c:pt idx="442">
                  <c:v>-1.0</c:v>
                </c:pt>
                <c:pt idx="443">
                  <c:v>-1.3</c:v>
                </c:pt>
                <c:pt idx="444">
                  <c:v>-0.1</c:v>
                </c:pt>
                <c:pt idx="445">
                  <c:v>-3.5</c:v>
                </c:pt>
                <c:pt idx="446">
                  <c:v>-3.0</c:v>
                </c:pt>
                <c:pt idx="447">
                  <c:v>-2.4</c:v>
                </c:pt>
                <c:pt idx="448">
                  <c:v>-3.1</c:v>
                </c:pt>
                <c:pt idx="449">
                  <c:v>-2.5</c:v>
                </c:pt>
                <c:pt idx="450">
                  <c:v>-3.2</c:v>
                </c:pt>
                <c:pt idx="451">
                  <c:v>-3.5</c:v>
                </c:pt>
                <c:pt idx="452">
                  <c:v>-2.5</c:v>
                </c:pt>
                <c:pt idx="453">
                  <c:v>-0.7</c:v>
                </c:pt>
                <c:pt idx="454">
                  <c:v>-0.4</c:v>
                </c:pt>
                <c:pt idx="455">
                  <c:v>-0.1</c:v>
                </c:pt>
                <c:pt idx="456">
                  <c:v>-1.2</c:v>
                </c:pt>
                <c:pt idx="457">
                  <c:v>-0.5</c:v>
                </c:pt>
                <c:pt idx="458">
                  <c:v>0.6</c:v>
                </c:pt>
                <c:pt idx="459">
                  <c:v>1.5</c:v>
                </c:pt>
                <c:pt idx="460">
                  <c:v>-1.0</c:v>
                </c:pt>
                <c:pt idx="461">
                  <c:v>-1.5</c:v>
                </c:pt>
                <c:pt idx="462">
                  <c:v>-1.5</c:v>
                </c:pt>
                <c:pt idx="463">
                  <c:v>-1.5</c:v>
                </c:pt>
                <c:pt idx="464">
                  <c:v>4.2</c:v>
                </c:pt>
                <c:pt idx="465">
                  <c:v>3.0</c:v>
                </c:pt>
                <c:pt idx="466">
                  <c:v>-0.1</c:v>
                </c:pt>
                <c:pt idx="467">
                  <c:v>4.0</c:v>
                </c:pt>
                <c:pt idx="468">
                  <c:v>2.4</c:v>
                </c:pt>
                <c:pt idx="469">
                  <c:v>-1.0</c:v>
                </c:pt>
                <c:pt idx="470">
                  <c:v>-2.9</c:v>
                </c:pt>
                <c:pt idx="471">
                  <c:v>-2.8</c:v>
                </c:pt>
                <c:pt idx="472">
                  <c:v>-2.7</c:v>
                </c:pt>
                <c:pt idx="473">
                  <c:v>-2.3</c:v>
                </c:pt>
                <c:pt idx="474">
                  <c:v>-1.9</c:v>
                </c:pt>
                <c:pt idx="475">
                  <c:v>-1.2</c:v>
                </c:pt>
                <c:pt idx="476">
                  <c:v>-1.8</c:v>
                </c:pt>
                <c:pt idx="477">
                  <c:v>2.7</c:v>
                </c:pt>
                <c:pt idx="478">
                  <c:v>-3.2</c:v>
                </c:pt>
                <c:pt idx="479">
                  <c:v>7.7</c:v>
                </c:pt>
                <c:pt idx="480">
                  <c:v>-2.9</c:v>
                </c:pt>
                <c:pt idx="481">
                  <c:v>-2.2</c:v>
                </c:pt>
                <c:pt idx="482">
                  <c:v>-2.7</c:v>
                </c:pt>
                <c:pt idx="483">
                  <c:v>-2.3</c:v>
                </c:pt>
                <c:pt idx="484">
                  <c:v>0.3</c:v>
                </c:pt>
                <c:pt idx="485">
                  <c:v>0.1</c:v>
                </c:pt>
                <c:pt idx="486">
                  <c:v>0.8</c:v>
                </c:pt>
                <c:pt idx="487">
                  <c:v>22.4</c:v>
                </c:pt>
                <c:pt idx="488">
                  <c:v>0.5</c:v>
                </c:pt>
                <c:pt idx="489">
                  <c:v>0.4</c:v>
                </c:pt>
                <c:pt idx="490">
                  <c:v>0.8</c:v>
                </c:pt>
                <c:pt idx="491">
                  <c:v>0.0</c:v>
                </c:pt>
                <c:pt idx="492">
                  <c:v>6.4</c:v>
                </c:pt>
                <c:pt idx="493">
                  <c:v>0.4</c:v>
                </c:pt>
                <c:pt idx="494">
                  <c:v>27.8</c:v>
                </c:pt>
                <c:pt idx="495">
                  <c:v>271.8</c:v>
                </c:pt>
                <c:pt idx="496">
                  <c:v>94.0</c:v>
                </c:pt>
                <c:pt idx="497">
                  <c:v>19.7</c:v>
                </c:pt>
                <c:pt idx="498">
                  <c:v>18.6</c:v>
                </c:pt>
                <c:pt idx="499">
                  <c:v>67.7</c:v>
                </c:pt>
                <c:pt idx="500">
                  <c:v>234.0</c:v>
                </c:pt>
                <c:pt idx="501">
                  <c:v>157.7</c:v>
                </c:pt>
                <c:pt idx="502">
                  <c:v>12.6</c:v>
                </c:pt>
                <c:pt idx="503">
                  <c:v>55.1</c:v>
                </c:pt>
                <c:pt idx="504">
                  <c:v>2.4</c:v>
                </c:pt>
                <c:pt idx="505">
                  <c:v>5.9</c:v>
                </c:pt>
                <c:pt idx="506">
                  <c:v>-0.1</c:v>
                </c:pt>
                <c:pt idx="507">
                  <c:v>0.4</c:v>
                </c:pt>
                <c:pt idx="508">
                  <c:v>1.2</c:v>
                </c:pt>
                <c:pt idx="509">
                  <c:v>1.3</c:v>
                </c:pt>
                <c:pt idx="510">
                  <c:v>5.8</c:v>
                </c:pt>
                <c:pt idx="511">
                  <c:v>20.0</c:v>
                </c:pt>
                <c:pt idx="512">
                  <c:v>4.4</c:v>
                </c:pt>
                <c:pt idx="513">
                  <c:v>-1.2</c:v>
                </c:pt>
                <c:pt idx="514">
                  <c:v>-1.5</c:v>
                </c:pt>
                <c:pt idx="515">
                  <c:v>2.8</c:v>
                </c:pt>
                <c:pt idx="516">
                  <c:v>2.1</c:v>
                </c:pt>
                <c:pt idx="517">
                  <c:v>1.3</c:v>
                </c:pt>
                <c:pt idx="518">
                  <c:v>2.4</c:v>
                </c:pt>
                <c:pt idx="519">
                  <c:v>2.0</c:v>
                </c:pt>
                <c:pt idx="520">
                  <c:v>2.9</c:v>
                </c:pt>
                <c:pt idx="521">
                  <c:v>2.6</c:v>
                </c:pt>
                <c:pt idx="522">
                  <c:v>2.5</c:v>
                </c:pt>
                <c:pt idx="523">
                  <c:v>8.7</c:v>
                </c:pt>
                <c:pt idx="524">
                  <c:v>106.1</c:v>
                </c:pt>
                <c:pt idx="525">
                  <c:v>30.6</c:v>
                </c:pt>
                <c:pt idx="526">
                  <c:v>5.9</c:v>
                </c:pt>
                <c:pt idx="527">
                  <c:v>-1.9</c:v>
                </c:pt>
                <c:pt idx="528">
                  <c:v>-2.4</c:v>
                </c:pt>
                <c:pt idx="529">
                  <c:v>1.5</c:v>
                </c:pt>
                <c:pt idx="530">
                  <c:v>5.2</c:v>
                </c:pt>
                <c:pt idx="531">
                  <c:v>4.0</c:v>
                </c:pt>
                <c:pt idx="532">
                  <c:v>2.5</c:v>
                </c:pt>
                <c:pt idx="533">
                  <c:v>1.4</c:v>
                </c:pt>
                <c:pt idx="534">
                  <c:v>19.1</c:v>
                </c:pt>
                <c:pt idx="535">
                  <c:v>0.5</c:v>
                </c:pt>
                <c:pt idx="536">
                  <c:v>0.2</c:v>
                </c:pt>
                <c:pt idx="537">
                  <c:v>0.9</c:v>
                </c:pt>
                <c:pt idx="538">
                  <c:v>2.0</c:v>
                </c:pt>
                <c:pt idx="539">
                  <c:v>11.8</c:v>
                </c:pt>
                <c:pt idx="540">
                  <c:v>9.5</c:v>
                </c:pt>
                <c:pt idx="541">
                  <c:v>0.2</c:v>
                </c:pt>
                <c:pt idx="542">
                  <c:v>8.0</c:v>
                </c:pt>
                <c:pt idx="543">
                  <c:v>2.5</c:v>
                </c:pt>
                <c:pt idx="544">
                  <c:v>-0.3</c:v>
                </c:pt>
                <c:pt idx="545">
                  <c:v>-5.6</c:v>
                </c:pt>
                <c:pt idx="546">
                  <c:v>-4.1</c:v>
                </c:pt>
                <c:pt idx="547">
                  <c:v>-4.4</c:v>
                </c:pt>
                <c:pt idx="548">
                  <c:v>-6.0</c:v>
                </c:pt>
                <c:pt idx="549">
                  <c:v>-4.9</c:v>
                </c:pt>
                <c:pt idx="550">
                  <c:v>-6.1</c:v>
                </c:pt>
                <c:pt idx="551">
                  <c:v>-4.7</c:v>
                </c:pt>
                <c:pt idx="552">
                  <c:v>-6.7</c:v>
                </c:pt>
                <c:pt idx="553">
                  <c:v>-6.6</c:v>
                </c:pt>
                <c:pt idx="554">
                  <c:v>-2.7</c:v>
                </c:pt>
                <c:pt idx="555">
                  <c:v>-4.5</c:v>
                </c:pt>
                <c:pt idx="556">
                  <c:v>-6.5</c:v>
                </c:pt>
                <c:pt idx="557">
                  <c:v>-4.3</c:v>
                </c:pt>
                <c:pt idx="558">
                  <c:v>-5.1</c:v>
                </c:pt>
                <c:pt idx="559">
                  <c:v>-4.6</c:v>
                </c:pt>
                <c:pt idx="560">
                  <c:v>-4.3</c:v>
                </c:pt>
                <c:pt idx="561">
                  <c:v>-2.6</c:v>
                </c:pt>
                <c:pt idx="562">
                  <c:v>-1.8</c:v>
                </c:pt>
                <c:pt idx="563">
                  <c:v>-4.5</c:v>
                </c:pt>
                <c:pt idx="564">
                  <c:v>-4.5</c:v>
                </c:pt>
                <c:pt idx="565">
                  <c:v>-5.1</c:v>
                </c:pt>
                <c:pt idx="566">
                  <c:v>-4.4</c:v>
                </c:pt>
                <c:pt idx="567">
                  <c:v>-4.1</c:v>
                </c:pt>
                <c:pt idx="568">
                  <c:v>-5.1</c:v>
                </c:pt>
                <c:pt idx="569">
                  <c:v>-3.6</c:v>
                </c:pt>
                <c:pt idx="570">
                  <c:v>2.1</c:v>
                </c:pt>
                <c:pt idx="571">
                  <c:v>-1.7</c:v>
                </c:pt>
                <c:pt idx="572">
                  <c:v>2.0</c:v>
                </c:pt>
                <c:pt idx="573">
                  <c:v>1.7</c:v>
                </c:pt>
                <c:pt idx="574">
                  <c:v>3.4</c:v>
                </c:pt>
                <c:pt idx="575">
                  <c:v>15.7</c:v>
                </c:pt>
                <c:pt idx="576">
                  <c:v>0.4</c:v>
                </c:pt>
                <c:pt idx="577">
                  <c:v>39.8</c:v>
                </c:pt>
                <c:pt idx="578">
                  <c:v>-0.8</c:v>
                </c:pt>
                <c:pt idx="579">
                  <c:v>5.4</c:v>
                </c:pt>
                <c:pt idx="580">
                  <c:v>8.9</c:v>
                </c:pt>
                <c:pt idx="581">
                  <c:v>7.8</c:v>
                </c:pt>
                <c:pt idx="582">
                  <c:v>2.3</c:v>
                </c:pt>
                <c:pt idx="583">
                  <c:v>2.9</c:v>
                </c:pt>
                <c:pt idx="584">
                  <c:v>4.0</c:v>
                </c:pt>
                <c:pt idx="585">
                  <c:v>19.1</c:v>
                </c:pt>
                <c:pt idx="586">
                  <c:v>59.9</c:v>
                </c:pt>
                <c:pt idx="587">
                  <c:v>-2.7</c:v>
                </c:pt>
                <c:pt idx="588">
                  <c:v>-4.6</c:v>
                </c:pt>
                <c:pt idx="589">
                  <c:v>-3.7</c:v>
                </c:pt>
                <c:pt idx="590">
                  <c:v>16.5</c:v>
                </c:pt>
                <c:pt idx="591">
                  <c:v>-2.4</c:v>
                </c:pt>
                <c:pt idx="592">
                  <c:v>-1.6</c:v>
                </c:pt>
                <c:pt idx="593">
                  <c:v>-3.7</c:v>
                </c:pt>
                <c:pt idx="594">
                  <c:v>-5.2</c:v>
                </c:pt>
                <c:pt idx="595">
                  <c:v>-5.8</c:v>
                </c:pt>
                <c:pt idx="596">
                  <c:v>-4.3</c:v>
                </c:pt>
                <c:pt idx="597">
                  <c:v>-2.0</c:v>
                </c:pt>
                <c:pt idx="598">
                  <c:v>1.7</c:v>
                </c:pt>
                <c:pt idx="599">
                  <c:v>-0.5</c:v>
                </c:pt>
                <c:pt idx="600">
                  <c:v>-1.5</c:v>
                </c:pt>
                <c:pt idx="601">
                  <c:v>5.1</c:v>
                </c:pt>
                <c:pt idx="602">
                  <c:v>2.5</c:v>
                </c:pt>
                <c:pt idx="603">
                  <c:v>0.7</c:v>
                </c:pt>
                <c:pt idx="604">
                  <c:v>-1.3</c:v>
                </c:pt>
                <c:pt idx="605">
                  <c:v>3.6</c:v>
                </c:pt>
                <c:pt idx="606">
                  <c:v>11.6</c:v>
                </c:pt>
                <c:pt idx="607">
                  <c:v>11.4</c:v>
                </c:pt>
                <c:pt idx="608">
                  <c:v>3.6</c:v>
                </c:pt>
                <c:pt idx="609">
                  <c:v>9.6</c:v>
                </c:pt>
              </c:numCache>
            </c:numRef>
          </c:xVal>
          <c:yVal>
            <c:numRef>
              <c:f>'Rosier Creek'!$F$2:$F$611</c:f>
              <c:numCache>
                <c:formatCode>0</c:formatCode>
                <c:ptCount val="610"/>
                <c:pt idx="0">
                  <c:v>-0.0150000000002706</c:v>
                </c:pt>
                <c:pt idx="1">
                  <c:v>3.921999999999727</c:v>
                </c:pt>
                <c:pt idx="2">
                  <c:v>7.858999999999724</c:v>
                </c:pt>
                <c:pt idx="3">
                  <c:v>11.79599999999972</c:v>
                </c:pt>
                <c:pt idx="4">
                  <c:v>15.73299999999972</c:v>
                </c:pt>
                <c:pt idx="5">
                  <c:v>19.66999999999972</c:v>
                </c:pt>
                <c:pt idx="6">
                  <c:v>23.60699999999972</c:v>
                </c:pt>
                <c:pt idx="7">
                  <c:v>27.54399999999971</c:v>
                </c:pt>
                <c:pt idx="8">
                  <c:v>31.48099999999971</c:v>
                </c:pt>
                <c:pt idx="9">
                  <c:v>35.41799999999971</c:v>
                </c:pt>
                <c:pt idx="10">
                  <c:v>39.35499999999971</c:v>
                </c:pt>
                <c:pt idx="11">
                  <c:v>43.2919999999997</c:v>
                </c:pt>
                <c:pt idx="12">
                  <c:v>47.2289999999997</c:v>
                </c:pt>
                <c:pt idx="13">
                  <c:v>51.1659999999997</c:v>
                </c:pt>
                <c:pt idx="14">
                  <c:v>55.1029999999997</c:v>
                </c:pt>
                <c:pt idx="15">
                  <c:v>59.0399999999997</c:v>
                </c:pt>
                <c:pt idx="16">
                  <c:v>62.97699999999971</c:v>
                </c:pt>
                <c:pt idx="17">
                  <c:v>66.9139999999997</c:v>
                </c:pt>
                <c:pt idx="18">
                  <c:v>70.85099999999971</c:v>
                </c:pt>
                <c:pt idx="19">
                  <c:v>74.7879999999997</c:v>
                </c:pt>
                <c:pt idx="20">
                  <c:v>78.7249999999997</c:v>
                </c:pt>
                <c:pt idx="21">
                  <c:v>82.6619999999997</c:v>
                </c:pt>
                <c:pt idx="22">
                  <c:v>86.5989999999997</c:v>
                </c:pt>
                <c:pt idx="23">
                  <c:v>90.53599999999971</c:v>
                </c:pt>
                <c:pt idx="24">
                  <c:v>94.47299999999971</c:v>
                </c:pt>
                <c:pt idx="25">
                  <c:v>98.4099999999997</c:v>
                </c:pt>
                <c:pt idx="26">
                  <c:v>102.3469999999997</c:v>
                </c:pt>
                <c:pt idx="27">
                  <c:v>106.2839999999997</c:v>
                </c:pt>
                <c:pt idx="28">
                  <c:v>110.2209999999997</c:v>
                </c:pt>
                <c:pt idx="29">
                  <c:v>114.1579999999997</c:v>
                </c:pt>
                <c:pt idx="30">
                  <c:v>118.0949999999997</c:v>
                </c:pt>
                <c:pt idx="31">
                  <c:v>122.0319999999997</c:v>
                </c:pt>
                <c:pt idx="32">
                  <c:v>125.9689999999997</c:v>
                </c:pt>
                <c:pt idx="33">
                  <c:v>129.9059999999997</c:v>
                </c:pt>
                <c:pt idx="34">
                  <c:v>133.8429999999997</c:v>
                </c:pt>
                <c:pt idx="35">
                  <c:v>137.7799999999997</c:v>
                </c:pt>
                <c:pt idx="36">
                  <c:v>141.7169999999997</c:v>
                </c:pt>
                <c:pt idx="37">
                  <c:v>145.6539999999997</c:v>
                </c:pt>
                <c:pt idx="38">
                  <c:v>149.5909999999997</c:v>
                </c:pt>
                <c:pt idx="39">
                  <c:v>153.5279999999997</c:v>
                </c:pt>
                <c:pt idx="40">
                  <c:v>157.4649999999997</c:v>
                </c:pt>
                <c:pt idx="41">
                  <c:v>161.4019999999997</c:v>
                </c:pt>
                <c:pt idx="42">
                  <c:v>165.3389999999997</c:v>
                </c:pt>
                <c:pt idx="43">
                  <c:v>169.2759999999997</c:v>
                </c:pt>
                <c:pt idx="44">
                  <c:v>173.2129999999997</c:v>
                </c:pt>
                <c:pt idx="45">
                  <c:v>177.1499999999997</c:v>
                </c:pt>
                <c:pt idx="46">
                  <c:v>181.0869999999996</c:v>
                </c:pt>
                <c:pt idx="47">
                  <c:v>185.0239999999997</c:v>
                </c:pt>
                <c:pt idx="48">
                  <c:v>188.9609999999997</c:v>
                </c:pt>
                <c:pt idx="49">
                  <c:v>192.8979999999997</c:v>
                </c:pt>
                <c:pt idx="50">
                  <c:v>196.8349999999997</c:v>
                </c:pt>
                <c:pt idx="51">
                  <c:v>200.7719999999997</c:v>
                </c:pt>
                <c:pt idx="52">
                  <c:v>204.7089999999997</c:v>
                </c:pt>
                <c:pt idx="53">
                  <c:v>208.6459999999997</c:v>
                </c:pt>
                <c:pt idx="54">
                  <c:v>212.5829999999997</c:v>
                </c:pt>
                <c:pt idx="55">
                  <c:v>216.5199999999997</c:v>
                </c:pt>
                <c:pt idx="56">
                  <c:v>220.4569999999997</c:v>
                </c:pt>
                <c:pt idx="57">
                  <c:v>224.3939999999997</c:v>
                </c:pt>
                <c:pt idx="58">
                  <c:v>228.3309999999998</c:v>
                </c:pt>
                <c:pt idx="59">
                  <c:v>232.2679999999998</c:v>
                </c:pt>
                <c:pt idx="60">
                  <c:v>236.2049999999998</c:v>
                </c:pt>
                <c:pt idx="61">
                  <c:v>240.1419999999998</c:v>
                </c:pt>
                <c:pt idx="62">
                  <c:v>244.0789999999998</c:v>
                </c:pt>
                <c:pt idx="63">
                  <c:v>307.0709999999998</c:v>
                </c:pt>
                <c:pt idx="64">
                  <c:v>311.0079999999998</c:v>
                </c:pt>
                <c:pt idx="65">
                  <c:v>314.9449999999998</c:v>
                </c:pt>
                <c:pt idx="66">
                  <c:v>318.8819999999998</c:v>
                </c:pt>
                <c:pt idx="67">
                  <c:v>322.8189999999998</c:v>
                </c:pt>
                <c:pt idx="68">
                  <c:v>326.7559999999999</c:v>
                </c:pt>
                <c:pt idx="69">
                  <c:v>330.6929999999999</c:v>
                </c:pt>
                <c:pt idx="70">
                  <c:v>334.6299999999999</c:v>
                </c:pt>
                <c:pt idx="71">
                  <c:v>338.5669999999999</c:v>
                </c:pt>
                <c:pt idx="72">
                  <c:v>342.5039999999999</c:v>
                </c:pt>
                <c:pt idx="73">
                  <c:v>346.4409999999999</c:v>
                </c:pt>
                <c:pt idx="74">
                  <c:v>350.3779999999999</c:v>
                </c:pt>
                <c:pt idx="75">
                  <c:v>354.3149999999999</c:v>
                </c:pt>
                <c:pt idx="76">
                  <c:v>358.252</c:v>
                </c:pt>
                <c:pt idx="77">
                  <c:v>362.189</c:v>
                </c:pt>
                <c:pt idx="78">
                  <c:v>366.126</c:v>
                </c:pt>
                <c:pt idx="79">
                  <c:v>370.063</c:v>
                </c:pt>
                <c:pt idx="80">
                  <c:v>374.0000000000001</c:v>
                </c:pt>
                <c:pt idx="81">
                  <c:v>381.1428571428571</c:v>
                </c:pt>
                <c:pt idx="82">
                  <c:v>388.2857142857143</c:v>
                </c:pt>
                <c:pt idx="83">
                  <c:v>395.4285714285715</c:v>
                </c:pt>
                <c:pt idx="84">
                  <c:v>402.5714285714286</c:v>
                </c:pt>
                <c:pt idx="85">
                  <c:v>409.7142857142858</c:v>
                </c:pt>
                <c:pt idx="86">
                  <c:v>416.8571428571429</c:v>
                </c:pt>
                <c:pt idx="87">
                  <c:v>424.0000000000001</c:v>
                </c:pt>
                <c:pt idx="88">
                  <c:v>431.142857142857</c:v>
                </c:pt>
                <c:pt idx="89">
                  <c:v>438.2857142857142</c:v>
                </c:pt>
                <c:pt idx="90">
                  <c:v>445.4285714285714</c:v>
                </c:pt>
                <c:pt idx="91">
                  <c:v>452.5714285714285</c:v>
                </c:pt>
                <c:pt idx="92">
                  <c:v>459.7142857142857</c:v>
                </c:pt>
                <c:pt idx="93">
                  <c:v>466.8571428571428</c:v>
                </c:pt>
                <c:pt idx="94">
                  <c:v>474.0</c:v>
                </c:pt>
                <c:pt idx="95">
                  <c:v>481.1428571428571</c:v>
                </c:pt>
                <c:pt idx="96">
                  <c:v>488.2857142857143</c:v>
                </c:pt>
                <c:pt idx="97">
                  <c:v>495.4285714285714</c:v>
                </c:pt>
                <c:pt idx="98">
                  <c:v>502.5714285714286</c:v>
                </c:pt>
                <c:pt idx="99">
                  <c:v>509.7142857142857</c:v>
                </c:pt>
                <c:pt idx="100">
                  <c:v>516.8571428571429</c:v>
                </c:pt>
                <c:pt idx="101">
                  <c:v>524.0</c:v>
                </c:pt>
                <c:pt idx="102">
                  <c:v>531.1428571428571</c:v>
                </c:pt>
                <c:pt idx="103">
                  <c:v>538.2857142857143</c:v>
                </c:pt>
                <c:pt idx="104">
                  <c:v>545.4285714285714</c:v>
                </c:pt>
                <c:pt idx="105">
                  <c:v>552.5714285714287</c:v>
                </c:pt>
                <c:pt idx="106">
                  <c:v>559.7142857142858</c:v>
                </c:pt>
                <c:pt idx="107">
                  <c:v>566.8571428571429</c:v>
                </c:pt>
                <c:pt idx="108">
                  <c:v>574.0</c:v>
                </c:pt>
                <c:pt idx="109">
                  <c:v>581.1428571428572</c:v>
                </c:pt>
                <c:pt idx="110">
                  <c:v>588.2857142857143</c:v>
                </c:pt>
                <c:pt idx="111">
                  <c:v>595.4285714285715</c:v>
                </c:pt>
                <c:pt idx="112">
                  <c:v>602.5714285714287</c:v>
                </c:pt>
                <c:pt idx="113">
                  <c:v>609.7142857142858</c:v>
                </c:pt>
                <c:pt idx="114">
                  <c:v>616.8571428571428</c:v>
                </c:pt>
                <c:pt idx="115">
                  <c:v>624.0</c:v>
                </c:pt>
                <c:pt idx="116">
                  <c:v>631.1428571428571</c:v>
                </c:pt>
                <c:pt idx="117">
                  <c:v>638.2857142857142</c:v>
                </c:pt>
                <c:pt idx="118">
                  <c:v>645.4285714285714</c:v>
                </c:pt>
                <c:pt idx="119">
                  <c:v>652.5714285714286</c:v>
                </c:pt>
                <c:pt idx="120">
                  <c:v>659.7142857142857</c:v>
                </c:pt>
                <c:pt idx="121">
                  <c:v>666.8571428571429</c:v>
                </c:pt>
                <c:pt idx="122">
                  <c:v>674.0</c:v>
                </c:pt>
                <c:pt idx="123">
                  <c:v>681.1428571428571</c:v>
                </c:pt>
                <c:pt idx="124">
                  <c:v>688.2857142857143</c:v>
                </c:pt>
                <c:pt idx="125">
                  <c:v>695.4285714285714</c:v>
                </c:pt>
                <c:pt idx="126">
                  <c:v>702.5714285714286</c:v>
                </c:pt>
                <c:pt idx="127">
                  <c:v>709.7142857142858</c:v>
                </c:pt>
                <c:pt idx="128">
                  <c:v>716.8571428571429</c:v>
                </c:pt>
                <c:pt idx="129">
                  <c:v>724.0</c:v>
                </c:pt>
                <c:pt idx="130">
                  <c:v>731.1428571428572</c:v>
                </c:pt>
                <c:pt idx="131">
                  <c:v>738.2857142857143</c:v>
                </c:pt>
                <c:pt idx="132">
                  <c:v>745.4285714285714</c:v>
                </c:pt>
                <c:pt idx="133">
                  <c:v>752.5714285714287</c:v>
                </c:pt>
                <c:pt idx="134">
                  <c:v>759.7142857142858</c:v>
                </c:pt>
                <c:pt idx="135">
                  <c:v>766.8571428571429</c:v>
                </c:pt>
                <c:pt idx="136">
                  <c:v>774.0000000000001</c:v>
                </c:pt>
                <c:pt idx="137">
                  <c:v>781.1428571428571</c:v>
                </c:pt>
                <c:pt idx="138">
                  <c:v>788.2857142857144</c:v>
                </c:pt>
                <c:pt idx="139">
                  <c:v>795.4285714285714</c:v>
                </c:pt>
                <c:pt idx="140">
                  <c:v>802.5714285714284</c:v>
                </c:pt>
                <c:pt idx="141">
                  <c:v>809.7142857142858</c:v>
                </c:pt>
                <c:pt idx="142">
                  <c:v>816.8571428571428</c:v>
                </c:pt>
                <c:pt idx="143">
                  <c:v>824.0</c:v>
                </c:pt>
                <c:pt idx="144">
                  <c:v>831.142857142857</c:v>
                </c:pt>
                <c:pt idx="145">
                  <c:v>838.2857142857143</c:v>
                </c:pt>
                <c:pt idx="146">
                  <c:v>845.4285714285713</c:v>
                </c:pt>
                <c:pt idx="147">
                  <c:v>852.5714285714287</c:v>
                </c:pt>
                <c:pt idx="148">
                  <c:v>859.714285714286</c:v>
                </c:pt>
                <c:pt idx="149">
                  <c:v>866.8571428571429</c:v>
                </c:pt>
                <c:pt idx="150">
                  <c:v>874.0000000000002</c:v>
                </c:pt>
                <c:pt idx="151">
                  <c:v>881.1428571428572</c:v>
                </c:pt>
                <c:pt idx="152">
                  <c:v>888.2857142857142</c:v>
                </c:pt>
                <c:pt idx="153">
                  <c:v>895.4285714285715</c:v>
                </c:pt>
                <c:pt idx="154">
                  <c:v>902.5714285714286</c:v>
                </c:pt>
                <c:pt idx="155">
                  <c:v>909.7142857142859</c:v>
                </c:pt>
                <c:pt idx="156">
                  <c:v>916.8571428571428</c:v>
                </c:pt>
                <c:pt idx="157">
                  <c:v>924.0000000000001</c:v>
                </c:pt>
                <c:pt idx="158">
                  <c:v>931.1428571428571</c:v>
                </c:pt>
                <c:pt idx="159">
                  <c:v>938.2857142857144</c:v>
                </c:pt>
                <c:pt idx="160">
                  <c:v>945.4285714285714</c:v>
                </c:pt>
                <c:pt idx="161">
                  <c:v>952.5714285714288</c:v>
                </c:pt>
                <c:pt idx="162">
                  <c:v>959.7142857142858</c:v>
                </c:pt>
                <c:pt idx="163">
                  <c:v>966.857142857143</c:v>
                </c:pt>
                <c:pt idx="164">
                  <c:v>974.0</c:v>
                </c:pt>
                <c:pt idx="165">
                  <c:v>981.1428571428573</c:v>
                </c:pt>
                <c:pt idx="166">
                  <c:v>988.2857142857143</c:v>
                </c:pt>
                <c:pt idx="167">
                  <c:v>995.4285714285716</c:v>
                </c:pt>
                <c:pt idx="168">
                  <c:v>1002.571428571429</c:v>
                </c:pt>
                <c:pt idx="169">
                  <c:v>1009.714285714286</c:v>
                </c:pt>
                <c:pt idx="170">
                  <c:v>1016.857142857143</c:v>
                </c:pt>
                <c:pt idx="171">
                  <c:v>1024.0</c:v>
                </c:pt>
                <c:pt idx="172">
                  <c:v>1031.142857142857</c:v>
                </c:pt>
                <c:pt idx="173">
                  <c:v>1038.285714285715</c:v>
                </c:pt>
                <c:pt idx="174">
                  <c:v>1045.428571428572</c:v>
                </c:pt>
                <c:pt idx="175">
                  <c:v>1052.571428571429</c:v>
                </c:pt>
                <c:pt idx="176">
                  <c:v>1059.714285714286</c:v>
                </c:pt>
                <c:pt idx="177">
                  <c:v>1066.857142857143</c:v>
                </c:pt>
                <c:pt idx="178">
                  <c:v>1074.0</c:v>
                </c:pt>
                <c:pt idx="179">
                  <c:v>1081.142857142857</c:v>
                </c:pt>
                <c:pt idx="180">
                  <c:v>1088.285714285714</c:v>
                </c:pt>
                <c:pt idx="181">
                  <c:v>1095.428571428571</c:v>
                </c:pt>
                <c:pt idx="182">
                  <c:v>1102.571428571429</c:v>
                </c:pt>
                <c:pt idx="183">
                  <c:v>1109.714285714286</c:v>
                </c:pt>
                <c:pt idx="184">
                  <c:v>1116.857142857143</c:v>
                </c:pt>
                <c:pt idx="185">
                  <c:v>1124.0</c:v>
                </c:pt>
                <c:pt idx="186">
                  <c:v>1131.142857142857</c:v>
                </c:pt>
                <c:pt idx="187">
                  <c:v>1138.285714285714</c:v>
                </c:pt>
                <c:pt idx="188">
                  <c:v>1145.428571428572</c:v>
                </c:pt>
                <c:pt idx="189">
                  <c:v>1152.571428571429</c:v>
                </c:pt>
                <c:pt idx="190">
                  <c:v>1159.714285714286</c:v>
                </c:pt>
                <c:pt idx="191">
                  <c:v>1166.857142857143</c:v>
                </c:pt>
                <c:pt idx="192">
                  <c:v>1174.0</c:v>
                </c:pt>
                <c:pt idx="193">
                  <c:v>1181.142857142857</c:v>
                </c:pt>
                <c:pt idx="194">
                  <c:v>1188.285714285714</c:v>
                </c:pt>
                <c:pt idx="195">
                  <c:v>1195.428571428572</c:v>
                </c:pt>
                <c:pt idx="196">
                  <c:v>1202.571428571429</c:v>
                </c:pt>
                <c:pt idx="197">
                  <c:v>1209.714285714286</c:v>
                </c:pt>
                <c:pt idx="198">
                  <c:v>1216.857142857143</c:v>
                </c:pt>
                <c:pt idx="199">
                  <c:v>1224.0</c:v>
                </c:pt>
                <c:pt idx="200">
                  <c:v>1231.142857142857</c:v>
                </c:pt>
                <c:pt idx="201">
                  <c:v>1238.285714285714</c:v>
                </c:pt>
                <c:pt idx="202">
                  <c:v>1245.428571428572</c:v>
                </c:pt>
                <c:pt idx="203">
                  <c:v>1252.571428571429</c:v>
                </c:pt>
                <c:pt idx="204">
                  <c:v>1259.714285714286</c:v>
                </c:pt>
                <c:pt idx="205">
                  <c:v>1266.857142857143</c:v>
                </c:pt>
                <c:pt idx="206">
                  <c:v>1274.0</c:v>
                </c:pt>
                <c:pt idx="207">
                  <c:v>1281.142857142857</c:v>
                </c:pt>
                <c:pt idx="208">
                  <c:v>1288.285714285714</c:v>
                </c:pt>
                <c:pt idx="209">
                  <c:v>1295.428571428572</c:v>
                </c:pt>
                <c:pt idx="210">
                  <c:v>1302.571428571429</c:v>
                </c:pt>
                <c:pt idx="211">
                  <c:v>1309.714285714286</c:v>
                </c:pt>
                <c:pt idx="212">
                  <c:v>1316.857142857143</c:v>
                </c:pt>
                <c:pt idx="213">
                  <c:v>1324.0</c:v>
                </c:pt>
                <c:pt idx="214">
                  <c:v>1331.142857142857</c:v>
                </c:pt>
                <c:pt idx="215">
                  <c:v>1338.285714285714</c:v>
                </c:pt>
                <c:pt idx="216">
                  <c:v>1345.428571428572</c:v>
                </c:pt>
                <c:pt idx="217">
                  <c:v>1352.571428571429</c:v>
                </c:pt>
                <c:pt idx="218">
                  <c:v>1359.714285714286</c:v>
                </c:pt>
                <c:pt idx="219">
                  <c:v>1366.857142857143</c:v>
                </c:pt>
                <c:pt idx="220">
                  <c:v>1374.0</c:v>
                </c:pt>
                <c:pt idx="221">
                  <c:v>1381.142857142857</c:v>
                </c:pt>
                <c:pt idx="222">
                  <c:v>1388.285714285714</c:v>
                </c:pt>
                <c:pt idx="223">
                  <c:v>1395.428571428572</c:v>
                </c:pt>
                <c:pt idx="224">
                  <c:v>1402.571428571429</c:v>
                </c:pt>
                <c:pt idx="225">
                  <c:v>1409.714285714286</c:v>
                </c:pt>
                <c:pt idx="226">
                  <c:v>1416.857142857143</c:v>
                </c:pt>
                <c:pt idx="227">
                  <c:v>1424.0</c:v>
                </c:pt>
                <c:pt idx="228">
                  <c:v>1431.142857142857</c:v>
                </c:pt>
                <c:pt idx="229">
                  <c:v>1438.285714285714</c:v>
                </c:pt>
                <c:pt idx="230">
                  <c:v>1445.428571428572</c:v>
                </c:pt>
                <c:pt idx="231">
                  <c:v>1452.571428571428</c:v>
                </c:pt>
                <c:pt idx="232">
                  <c:v>1459.714285714286</c:v>
                </c:pt>
                <c:pt idx="233">
                  <c:v>1466.857142857143</c:v>
                </c:pt>
                <c:pt idx="234">
                  <c:v>1474.0</c:v>
                </c:pt>
                <c:pt idx="235">
                  <c:v>1481.142857142857</c:v>
                </c:pt>
                <c:pt idx="236">
                  <c:v>1488.285714285714</c:v>
                </c:pt>
                <c:pt idx="237">
                  <c:v>1495.428571428572</c:v>
                </c:pt>
                <c:pt idx="238">
                  <c:v>1502.571428571429</c:v>
                </c:pt>
                <c:pt idx="239">
                  <c:v>1509.714285714286</c:v>
                </c:pt>
                <c:pt idx="240">
                  <c:v>1516.857142857143</c:v>
                </c:pt>
                <c:pt idx="241">
                  <c:v>1524.0</c:v>
                </c:pt>
                <c:pt idx="242">
                  <c:v>1531.142857142857</c:v>
                </c:pt>
                <c:pt idx="243">
                  <c:v>1538.285714285714</c:v>
                </c:pt>
                <c:pt idx="244">
                  <c:v>1545.428571428572</c:v>
                </c:pt>
                <c:pt idx="245">
                  <c:v>1552.571428571429</c:v>
                </c:pt>
                <c:pt idx="246">
                  <c:v>1559.714285714286</c:v>
                </c:pt>
                <c:pt idx="247">
                  <c:v>1566.857142857143</c:v>
                </c:pt>
                <c:pt idx="248">
                  <c:v>1574.0</c:v>
                </c:pt>
                <c:pt idx="249">
                  <c:v>1581.142857142857</c:v>
                </c:pt>
                <c:pt idx="250">
                  <c:v>1588.285714285714</c:v>
                </c:pt>
                <c:pt idx="251">
                  <c:v>1595.428571428572</c:v>
                </c:pt>
                <c:pt idx="252">
                  <c:v>1602.571428571429</c:v>
                </c:pt>
                <c:pt idx="253">
                  <c:v>1609.714285714286</c:v>
                </c:pt>
                <c:pt idx="254">
                  <c:v>1616.857142857143</c:v>
                </c:pt>
                <c:pt idx="255">
                  <c:v>1624.0</c:v>
                </c:pt>
                <c:pt idx="256">
                  <c:v>1631.142857142857</c:v>
                </c:pt>
                <c:pt idx="257">
                  <c:v>1638.285714285714</c:v>
                </c:pt>
                <c:pt idx="258">
                  <c:v>1645.428571428571</c:v>
                </c:pt>
                <c:pt idx="259">
                  <c:v>1652.571428571429</c:v>
                </c:pt>
                <c:pt idx="260">
                  <c:v>1659.714285714286</c:v>
                </c:pt>
                <c:pt idx="261">
                  <c:v>1666.857142857143</c:v>
                </c:pt>
                <c:pt idx="262">
                  <c:v>1674.0</c:v>
                </c:pt>
                <c:pt idx="263">
                  <c:v>1681.142857142857</c:v>
                </c:pt>
                <c:pt idx="264">
                  <c:v>1688.285714285714</c:v>
                </c:pt>
                <c:pt idx="265">
                  <c:v>1695.428571428572</c:v>
                </c:pt>
                <c:pt idx="266">
                  <c:v>1702.571428571429</c:v>
                </c:pt>
                <c:pt idx="267">
                  <c:v>1709.714285714286</c:v>
                </c:pt>
                <c:pt idx="268">
                  <c:v>1716.857142857143</c:v>
                </c:pt>
                <c:pt idx="269">
                  <c:v>1724.0</c:v>
                </c:pt>
                <c:pt idx="270">
                  <c:v>1731.142857142857</c:v>
                </c:pt>
                <c:pt idx="271">
                  <c:v>1738.285714285714</c:v>
                </c:pt>
                <c:pt idx="272">
                  <c:v>1745.428571428572</c:v>
                </c:pt>
                <c:pt idx="273">
                  <c:v>1752.571428571429</c:v>
                </c:pt>
                <c:pt idx="274">
                  <c:v>1759.714285714286</c:v>
                </c:pt>
                <c:pt idx="275">
                  <c:v>1766.857142857143</c:v>
                </c:pt>
                <c:pt idx="276">
                  <c:v>1774.0</c:v>
                </c:pt>
                <c:pt idx="277">
                  <c:v>1781.142857142857</c:v>
                </c:pt>
                <c:pt idx="278">
                  <c:v>1788.285714285714</c:v>
                </c:pt>
                <c:pt idx="279">
                  <c:v>1795.428571428572</c:v>
                </c:pt>
                <c:pt idx="280">
                  <c:v>1802.571428571429</c:v>
                </c:pt>
                <c:pt idx="281">
                  <c:v>1809.714285714286</c:v>
                </c:pt>
                <c:pt idx="282">
                  <c:v>1816.857142857143</c:v>
                </c:pt>
                <c:pt idx="283">
                  <c:v>1824.0</c:v>
                </c:pt>
                <c:pt idx="284">
                  <c:v>1831.142857142857</c:v>
                </c:pt>
                <c:pt idx="285">
                  <c:v>1838.285714285714</c:v>
                </c:pt>
                <c:pt idx="286">
                  <c:v>1845.428571428572</c:v>
                </c:pt>
                <c:pt idx="287">
                  <c:v>1852.571428571429</c:v>
                </c:pt>
                <c:pt idx="288">
                  <c:v>1859.714285714286</c:v>
                </c:pt>
                <c:pt idx="289">
                  <c:v>1866.857142857143</c:v>
                </c:pt>
                <c:pt idx="290">
                  <c:v>1874.0</c:v>
                </c:pt>
                <c:pt idx="291">
                  <c:v>1881.142857142857</c:v>
                </c:pt>
                <c:pt idx="292">
                  <c:v>1888.285714285714</c:v>
                </c:pt>
                <c:pt idx="293">
                  <c:v>1895.428571428572</c:v>
                </c:pt>
                <c:pt idx="294">
                  <c:v>1902.571428571429</c:v>
                </c:pt>
                <c:pt idx="295">
                  <c:v>1909.714285714286</c:v>
                </c:pt>
                <c:pt idx="296">
                  <c:v>1916.857142857143</c:v>
                </c:pt>
                <c:pt idx="297">
                  <c:v>1924.0</c:v>
                </c:pt>
                <c:pt idx="298">
                  <c:v>1931.142857142857</c:v>
                </c:pt>
                <c:pt idx="299">
                  <c:v>1938.285714285714</c:v>
                </c:pt>
                <c:pt idx="300">
                  <c:v>1945.428571428572</c:v>
                </c:pt>
                <c:pt idx="301">
                  <c:v>1952.571428571429</c:v>
                </c:pt>
                <c:pt idx="302">
                  <c:v>1959.714285714286</c:v>
                </c:pt>
                <c:pt idx="303">
                  <c:v>1966.857142857143</c:v>
                </c:pt>
                <c:pt idx="304">
                  <c:v>1974.0</c:v>
                </c:pt>
                <c:pt idx="305">
                  <c:v>1981.142857142857</c:v>
                </c:pt>
                <c:pt idx="306">
                  <c:v>1988.285714285714</c:v>
                </c:pt>
                <c:pt idx="307">
                  <c:v>1995.428571428572</c:v>
                </c:pt>
                <c:pt idx="308">
                  <c:v>2002.571428571429</c:v>
                </c:pt>
                <c:pt idx="309">
                  <c:v>2009.714285714286</c:v>
                </c:pt>
                <c:pt idx="310">
                  <c:v>2016.857142857143</c:v>
                </c:pt>
                <c:pt idx="311">
                  <c:v>2024.0</c:v>
                </c:pt>
                <c:pt idx="312">
                  <c:v>2031.142857142857</c:v>
                </c:pt>
                <c:pt idx="313">
                  <c:v>2038.285714285714</c:v>
                </c:pt>
                <c:pt idx="314">
                  <c:v>2045.428571428572</c:v>
                </c:pt>
                <c:pt idx="315">
                  <c:v>2052.571428571428</c:v>
                </c:pt>
                <c:pt idx="316">
                  <c:v>2059.714285714286</c:v>
                </c:pt>
                <c:pt idx="317">
                  <c:v>2066.857142857143</c:v>
                </c:pt>
                <c:pt idx="318">
                  <c:v>2074.0</c:v>
                </c:pt>
                <c:pt idx="319">
                  <c:v>2081.142857142857</c:v>
                </c:pt>
                <c:pt idx="320">
                  <c:v>2088.285714285715</c:v>
                </c:pt>
                <c:pt idx="321">
                  <c:v>2095.428571428572</c:v>
                </c:pt>
                <c:pt idx="322">
                  <c:v>2102.571428571428</c:v>
                </c:pt>
                <c:pt idx="323">
                  <c:v>2109.714285714286</c:v>
                </c:pt>
                <c:pt idx="324">
                  <c:v>2116.857142857143</c:v>
                </c:pt>
                <c:pt idx="325">
                  <c:v>2124.0</c:v>
                </c:pt>
                <c:pt idx="326">
                  <c:v>2131.142857142857</c:v>
                </c:pt>
                <c:pt idx="327">
                  <c:v>2138.285714285715</c:v>
                </c:pt>
                <c:pt idx="328">
                  <c:v>2145.428571428572</c:v>
                </c:pt>
                <c:pt idx="329">
                  <c:v>2152.571428571428</c:v>
                </c:pt>
                <c:pt idx="330">
                  <c:v>2159.714285714286</c:v>
                </c:pt>
                <c:pt idx="331">
                  <c:v>2166.857142857142</c:v>
                </c:pt>
                <c:pt idx="332">
                  <c:v>2174.0</c:v>
                </c:pt>
                <c:pt idx="333">
                  <c:v>2181.142857142857</c:v>
                </c:pt>
                <c:pt idx="334">
                  <c:v>2188.285714285715</c:v>
                </c:pt>
                <c:pt idx="335">
                  <c:v>2195.428571428572</c:v>
                </c:pt>
                <c:pt idx="336">
                  <c:v>2202.571428571428</c:v>
                </c:pt>
                <c:pt idx="337">
                  <c:v>2209.714285714286</c:v>
                </c:pt>
                <c:pt idx="338">
                  <c:v>2216.857142857143</c:v>
                </c:pt>
                <c:pt idx="339">
                  <c:v>2224.0</c:v>
                </c:pt>
                <c:pt idx="340">
                  <c:v>2231.142857142857</c:v>
                </c:pt>
                <c:pt idx="341">
                  <c:v>2238.285714285714</c:v>
                </c:pt>
                <c:pt idx="342">
                  <c:v>2245.428571428572</c:v>
                </c:pt>
                <c:pt idx="343">
                  <c:v>2252.571428571428</c:v>
                </c:pt>
                <c:pt idx="344">
                  <c:v>2259.714285714286</c:v>
                </c:pt>
                <c:pt idx="345">
                  <c:v>2266.857142857143</c:v>
                </c:pt>
                <c:pt idx="346">
                  <c:v>2274.0</c:v>
                </c:pt>
                <c:pt idx="347">
                  <c:v>2281.142857142857</c:v>
                </c:pt>
                <c:pt idx="348">
                  <c:v>2302.571428571428</c:v>
                </c:pt>
                <c:pt idx="349">
                  <c:v>2309.714285714286</c:v>
                </c:pt>
                <c:pt idx="350">
                  <c:v>2316.857142857142</c:v>
                </c:pt>
                <c:pt idx="351">
                  <c:v>2324.0</c:v>
                </c:pt>
                <c:pt idx="352">
                  <c:v>2331.142857142857</c:v>
                </c:pt>
                <c:pt idx="353">
                  <c:v>2338.285714285714</c:v>
                </c:pt>
                <c:pt idx="354">
                  <c:v>2345.428571428572</c:v>
                </c:pt>
                <c:pt idx="355">
                  <c:v>2352.571428571428</c:v>
                </c:pt>
                <c:pt idx="356">
                  <c:v>2359.714285714286</c:v>
                </c:pt>
                <c:pt idx="357">
                  <c:v>2366.857142857143</c:v>
                </c:pt>
                <c:pt idx="358">
                  <c:v>2374.0</c:v>
                </c:pt>
                <c:pt idx="359">
                  <c:v>2381.142857142857</c:v>
                </c:pt>
                <c:pt idx="360">
                  <c:v>2388.285714285715</c:v>
                </c:pt>
                <c:pt idx="361">
                  <c:v>2395.428571428572</c:v>
                </c:pt>
                <c:pt idx="362">
                  <c:v>2402.571428571428</c:v>
                </c:pt>
                <c:pt idx="363">
                  <c:v>2409.714285714286</c:v>
                </c:pt>
                <c:pt idx="364">
                  <c:v>2416.857142857143</c:v>
                </c:pt>
                <c:pt idx="365">
                  <c:v>2424.0</c:v>
                </c:pt>
                <c:pt idx="366">
                  <c:v>2431.142857142857</c:v>
                </c:pt>
                <c:pt idx="367">
                  <c:v>2438.285714285714</c:v>
                </c:pt>
                <c:pt idx="368">
                  <c:v>2445.428571428572</c:v>
                </c:pt>
                <c:pt idx="369">
                  <c:v>2452.571428571428</c:v>
                </c:pt>
                <c:pt idx="370">
                  <c:v>2459.714285714286</c:v>
                </c:pt>
                <c:pt idx="371">
                  <c:v>2466.857142857142</c:v>
                </c:pt>
                <c:pt idx="372">
                  <c:v>2474.0</c:v>
                </c:pt>
                <c:pt idx="373">
                  <c:v>2481.142857142857</c:v>
                </c:pt>
                <c:pt idx="374">
                  <c:v>2488.285714285714</c:v>
                </c:pt>
                <c:pt idx="375">
                  <c:v>2495.428571428572</c:v>
                </c:pt>
                <c:pt idx="376">
                  <c:v>2502.571428571428</c:v>
                </c:pt>
                <c:pt idx="377">
                  <c:v>2509.714285714286</c:v>
                </c:pt>
                <c:pt idx="378">
                  <c:v>2516.857142857143</c:v>
                </c:pt>
                <c:pt idx="379">
                  <c:v>2524.0</c:v>
                </c:pt>
                <c:pt idx="380">
                  <c:v>2531.142857142858</c:v>
                </c:pt>
                <c:pt idx="381">
                  <c:v>2538.285714285715</c:v>
                </c:pt>
                <c:pt idx="382">
                  <c:v>2545.428571428572</c:v>
                </c:pt>
                <c:pt idx="383">
                  <c:v>2552.571428571428</c:v>
                </c:pt>
                <c:pt idx="384">
                  <c:v>2559.714285714286</c:v>
                </c:pt>
                <c:pt idx="385">
                  <c:v>2566.857142857143</c:v>
                </c:pt>
                <c:pt idx="386">
                  <c:v>2574.0</c:v>
                </c:pt>
                <c:pt idx="387">
                  <c:v>2581.142857142857</c:v>
                </c:pt>
                <c:pt idx="388">
                  <c:v>2588.285714285714</c:v>
                </c:pt>
                <c:pt idx="389">
                  <c:v>2595.428571428572</c:v>
                </c:pt>
                <c:pt idx="390">
                  <c:v>2602.571428571428</c:v>
                </c:pt>
                <c:pt idx="391">
                  <c:v>2609.714285714286</c:v>
                </c:pt>
                <c:pt idx="392">
                  <c:v>2616.857142857142</c:v>
                </c:pt>
                <c:pt idx="393">
                  <c:v>2624.0</c:v>
                </c:pt>
                <c:pt idx="394">
                  <c:v>2631.142857142857</c:v>
                </c:pt>
                <c:pt idx="395">
                  <c:v>2638.285714285714</c:v>
                </c:pt>
                <c:pt idx="396">
                  <c:v>2645.428571428572</c:v>
                </c:pt>
                <c:pt idx="397">
                  <c:v>2652.571428571428</c:v>
                </c:pt>
                <c:pt idx="398">
                  <c:v>2659.714285714286</c:v>
                </c:pt>
                <c:pt idx="399">
                  <c:v>2666.857142857143</c:v>
                </c:pt>
                <c:pt idx="400">
                  <c:v>2674.0</c:v>
                </c:pt>
                <c:pt idx="401">
                  <c:v>2681.142857142858</c:v>
                </c:pt>
                <c:pt idx="402">
                  <c:v>2688.285714285715</c:v>
                </c:pt>
                <c:pt idx="403">
                  <c:v>2695.428571428572</c:v>
                </c:pt>
                <c:pt idx="404">
                  <c:v>2702.571428571428</c:v>
                </c:pt>
                <c:pt idx="405">
                  <c:v>2709.714285714286</c:v>
                </c:pt>
                <c:pt idx="406">
                  <c:v>2716.857142857143</c:v>
                </c:pt>
                <c:pt idx="407">
                  <c:v>2724.0</c:v>
                </c:pt>
                <c:pt idx="408">
                  <c:v>2731.142857142857</c:v>
                </c:pt>
                <c:pt idx="409">
                  <c:v>2738.285714285714</c:v>
                </c:pt>
                <c:pt idx="410">
                  <c:v>2745.428571428572</c:v>
                </c:pt>
                <c:pt idx="411">
                  <c:v>2752.571428571428</c:v>
                </c:pt>
                <c:pt idx="412">
                  <c:v>2759.714285714286</c:v>
                </c:pt>
                <c:pt idx="413">
                  <c:v>2766.857142857142</c:v>
                </c:pt>
                <c:pt idx="414">
                  <c:v>2774.0</c:v>
                </c:pt>
                <c:pt idx="415">
                  <c:v>2781.142857142857</c:v>
                </c:pt>
                <c:pt idx="416">
                  <c:v>2788.285714285714</c:v>
                </c:pt>
                <c:pt idx="417">
                  <c:v>2795.428571428572</c:v>
                </c:pt>
                <c:pt idx="418">
                  <c:v>2802.571428571428</c:v>
                </c:pt>
                <c:pt idx="419">
                  <c:v>2809.714285714286</c:v>
                </c:pt>
                <c:pt idx="420">
                  <c:v>2816.857142857143</c:v>
                </c:pt>
                <c:pt idx="421">
                  <c:v>2824.0</c:v>
                </c:pt>
                <c:pt idx="422">
                  <c:v>2831.142857142858</c:v>
                </c:pt>
                <c:pt idx="423">
                  <c:v>2838.285714285715</c:v>
                </c:pt>
                <c:pt idx="424">
                  <c:v>2845.428571428572</c:v>
                </c:pt>
                <c:pt idx="425">
                  <c:v>2852.571428571428</c:v>
                </c:pt>
                <c:pt idx="426">
                  <c:v>2859.714285714286</c:v>
                </c:pt>
                <c:pt idx="427">
                  <c:v>2866.857142857143</c:v>
                </c:pt>
                <c:pt idx="428">
                  <c:v>2874.0</c:v>
                </c:pt>
                <c:pt idx="429">
                  <c:v>2881.142857142857</c:v>
                </c:pt>
                <c:pt idx="430">
                  <c:v>2888.285714285715</c:v>
                </c:pt>
                <c:pt idx="431">
                  <c:v>2895.428571428572</c:v>
                </c:pt>
                <c:pt idx="432">
                  <c:v>2902.571428571428</c:v>
                </c:pt>
                <c:pt idx="433">
                  <c:v>2909.714285714286</c:v>
                </c:pt>
                <c:pt idx="434">
                  <c:v>2916.857142857142</c:v>
                </c:pt>
                <c:pt idx="435">
                  <c:v>2924.0</c:v>
                </c:pt>
                <c:pt idx="436">
                  <c:v>2931.142857142857</c:v>
                </c:pt>
                <c:pt idx="437">
                  <c:v>2938.285714285714</c:v>
                </c:pt>
                <c:pt idx="438">
                  <c:v>2945.428571428571</c:v>
                </c:pt>
                <c:pt idx="439">
                  <c:v>2952.571428571428</c:v>
                </c:pt>
                <c:pt idx="440">
                  <c:v>2959.714285714286</c:v>
                </c:pt>
                <c:pt idx="441">
                  <c:v>2966.857142857143</c:v>
                </c:pt>
                <c:pt idx="442">
                  <c:v>2974.0</c:v>
                </c:pt>
                <c:pt idx="443">
                  <c:v>2981.142857142857</c:v>
                </c:pt>
                <c:pt idx="444">
                  <c:v>2988.285714285715</c:v>
                </c:pt>
                <c:pt idx="445">
                  <c:v>2995.428571428572</c:v>
                </c:pt>
                <c:pt idx="446">
                  <c:v>3052.571428571428</c:v>
                </c:pt>
                <c:pt idx="447">
                  <c:v>3059.714285714286</c:v>
                </c:pt>
                <c:pt idx="448">
                  <c:v>3066.857142857143</c:v>
                </c:pt>
                <c:pt idx="449">
                  <c:v>3074.0</c:v>
                </c:pt>
                <c:pt idx="450">
                  <c:v>3081.142857142857</c:v>
                </c:pt>
                <c:pt idx="451">
                  <c:v>3088.285714285714</c:v>
                </c:pt>
                <c:pt idx="452">
                  <c:v>3095.428571428571</c:v>
                </c:pt>
                <c:pt idx="453">
                  <c:v>3102.571428571428</c:v>
                </c:pt>
                <c:pt idx="454">
                  <c:v>3109.714285714286</c:v>
                </c:pt>
                <c:pt idx="455">
                  <c:v>3116.857142857143</c:v>
                </c:pt>
                <c:pt idx="456">
                  <c:v>3124.0</c:v>
                </c:pt>
                <c:pt idx="457">
                  <c:v>3131.142857142857</c:v>
                </c:pt>
                <c:pt idx="458">
                  <c:v>3138.285714285715</c:v>
                </c:pt>
                <c:pt idx="459">
                  <c:v>3145.428571428572</c:v>
                </c:pt>
                <c:pt idx="460">
                  <c:v>3152.571428571428</c:v>
                </c:pt>
                <c:pt idx="461">
                  <c:v>3159.714285714286</c:v>
                </c:pt>
                <c:pt idx="462">
                  <c:v>3166.857142857143</c:v>
                </c:pt>
                <c:pt idx="463">
                  <c:v>3174.0</c:v>
                </c:pt>
                <c:pt idx="464">
                  <c:v>3181.142857142857</c:v>
                </c:pt>
                <c:pt idx="465">
                  <c:v>3188.285714285715</c:v>
                </c:pt>
                <c:pt idx="466">
                  <c:v>3195.428571428572</c:v>
                </c:pt>
                <c:pt idx="467">
                  <c:v>3202.571428571428</c:v>
                </c:pt>
                <c:pt idx="468">
                  <c:v>3209.714285714286</c:v>
                </c:pt>
                <c:pt idx="469">
                  <c:v>3216.857142857143</c:v>
                </c:pt>
                <c:pt idx="470">
                  <c:v>3224.0</c:v>
                </c:pt>
                <c:pt idx="471">
                  <c:v>3231.142857142857</c:v>
                </c:pt>
                <c:pt idx="472">
                  <c:v>3238.285714285714</c:v>
                </c:pt>
                <c:pt idx="473">
                  <c:v>3245.428571428572</c:v>
                </c:pt>
                <c:pt idx="474">
                  <c:v>3252.571428571428</c:v>
                </c:pt>
                <c:pt idx="475">
                  <c:v>3259.714285714286</c:v>
                </c:pt>
                <c:pt idx="476">
                  <c:v>3266.857142857142</c:v>
                </c:pt>
                <c:pt idx="477">
                  <c:v>3274.0</c:v>
                </c:pt>
                <c:pt idx="478">
                  <c:v>3281.142857142857</c:v>
                </c:pt>
                <c:pt idx="479">
                  <c:v>3288.285714285715</c:v>
                </c:pt>
                <c:pt idx="480">
                  <c:v>3295.428571428572</c:v>
                </c:pt>
                <c:pt idx="481">
                  <c:v>3302.571428571428</c:v>
                </c:pt>
                <c:pt idx="482">
                  <c:v>3309.714285714286</c:v>
                </c:pt>
                <c:pt idx="483">
                  <c:v>3316.857142857143</c:v>
                </c:pt>
                <c:pt idx="484">
                  <c:v>3324.0</c:v>
                </c:pt>
                <c:pt idx="485">
                  <c:v>3331.142857142857</c:v>
                </c:pt>
                <c:pt idx="486">
                  <c:v>3338.285714285715</c:v>
                </c:pt>
                <c:pt idx="487">
                  <c:v>3345.428571428572</c:v>
                </c:pt>
                <c:pt idx="488">
                  <c:v>3352.571428571428</c:v>
                </c:pt>
                <c:pt idx="489">
                  <c:v>3359.714285714286</c:v>
                </c:pt>
                <c:pt idx="490">
                  <c:v>3366.857142857143</c:v>
                </c:pt>
                <c:pt idx="491">
                  <c:v>3374.0</c:v>
                </c:pt>
                <c:pt idx="492">
                  <c:v>3381.142857142857</c:v>
                </c:pt>
                <c:pt idx="493">
                  <c:v>3388.285714285714</c:v>
                </c:pt>
                <c:pt idx="494">
                  <c:v>3395.428571428572</c:v>
                </c:pt>
                <c:pt idx="495">
                  <c:v>3402.571428571428</c:v>
                </c:pt>
                <c:pt idx="496">
                  <c:v>3409.714285714286</c:v>
                </c:pt>
                <c:pt idx="497">
                  <c:v>3416.857142857142</c:v>
                </c:pt>
                <c:pt idx="498">
                  <c:v>3424.0</c:v>
                </c:pt>
                <c:pt idx="499">
                  <c:v>3431.142857142857</c:v>
                </c:pt>
                <c:pt idx="500">
                  <c:v>3438.285714285715</c:v>
                </c:pt>
                <c:pt idx="501">
                  <c:v>3445.428571428572</c:v>
                </c:pt>
                <c:pt idx="502">
                  <c:v>3452.571428571428</c:v>
                </c:pt>
                <c:pt idx="503">
                  <c:v>3459.714285714286</c:v>
                </c:pt>
                <c:pt idx="504">
                  <c:v>3466.857142857143</c:v>
                </c:pt>
                <c:pt idx="505">
                  <c:v>3474.0</c:v>
                </c:pt>
                <c:pt idx="506">
                  <c:v>3481.142857142857</c:v>
                </c:pt>
                <c:pt idx="507">
                  <c:v>3488.285714285715</c:v>
                </c:pt>
                <c:pt idx="508">
                  <c:v>3495.428571428572</c:v>
                </c:pt>
                <c:pt idx="509">
                  <c:v>3502.571428571428</c:v>
                </c:pt>
                <c:pt idx="510">
                  <c:v>3509.714285714286</c:v>
                </c:pt>
                <c:pt idx="511">
                  <c:v>3516.857142857143</c:v>
                </c:pt>
                <c:pt idx="512">
                  <c:v>3524.0</c:v>
                </c:pt>
                <c:pt idx="513">
                  <c:v>3531.142857142857</c:v>
                </c:pt>
                <c:pt idx="514">
                  <c:v>3538.285714285714</c:v>
                </c:pt>
                <c:pt idx="515">
                  <c:v>3545.428571428572</c:v>
                </c:pt>
                <c:pt idx="516">
                  <c:v>3552.571428571428</c:v>
                </c:pt>
                <c:pt idx="517">
                  <c:v>3559.714285714286</c:v>
                </c:pt>
                <c:pt idx="518">
                  <c:v>3566.857142857142</c:v>
                </c:pt>
                <c:pt idx="519">
                  <c:v>3574.0</c:v>
                </c:pt>
                <c:pt idx="520">
                  <c:v>3581.142857142857</c:v>
                </c:pt>
                <c:pt idx="521">
                  <c:v>3588.285714285714</c:v>
                </c:pt>
                <c:pt idx="522">
                  <c:v>3595.428571428572</c:v>
                </c:pt>
                <c:pt idx="523">
                  <c:v>3602.571428571428</c:v>
                </c:pt>
                <c:pt idx="524">
                  <c:v>3609.714285714286</c:v>
                </c:pt>
                <c:pt idx="525">
                  <c:v>3616.857142857143</c:v>
                </c:pt>
                <c:pt idx="526">
                  <c:v>3624.0</c:v>
                </c:pt>
                <c:pt idx="527">
                  <c:v>3631.142857142857</c:v>
                </c:pt>
                <c:pt idx="528">
                  <c:v>3638.285714285715</c:v>
                </c:pt>
                <c:pt idx="529">
                  <c:v>3645.428571428572</c:v>
                </c:pt>
                <c:pt idx="530">
                  <c:v>3652.571428571428</c:v>
                </c:pt>
                <c:pt idx="531">
                  <c:v>3659.714285714286</c:v>
                </c:pt>
                <c:pt idx="532">
                  <c:v>3666.857142857143</c:v>
                </c:pt>
                <c:pt idx="533">
                  <c:v>3674.0</c:v>
                </c:pt>
                <c:pt idx="534">
                  <c:v>3681.142857142857</c:v>
                </c:pt>
                <c:pt idx="535">
                  <c:v>3688.285714285714</c:v>
                </c:pt>
                <c:pt idx="536">
                  <c:v>3695.428571428572</c:v>
                </c:pt>
                <c:pt idx="537">
                  <c:v>3702.571428571428</c:v>
                </c:pt>
                <c:pt idx="538">
                  <c:v>3709.714285714286</c:v>
                </c:pt>
                <c:pt idx="539">
                  <c:v>3924.0</c:v>
                </c:pt>
                <c:pt idx="540">
                  <c:v>3931.142857142858</c:v>
                </c:pt>
                <c:pt idx="541">
                  <c:v>3938.285714285715</c:v>
                </c:pt>
                <c:pt idx="542">
                  <c:v>3945.428571428572</c:v>
                </c:pt>
                <c:pt idx="543">
                  <c:v>3952.571428571428</c:v>
                </c:pt>
                <c:pt idx="544">
                  <c:v>3959.714285714286</c:v>
                </c:pt>
                <c:pt idx="545">
                  <c:v>3966.857142857143</c:v>
                </c:pt>
                <c:pt idx="546">
                  <c:v>3974.0</c:v>
                </c:pt>
                <c:pt idx="547">
                  <c:v>3981.142857142857</c:v>
                </c:pt>
                <c:pt idx="548">
                  <c:v>3988.285714285715</c:v>
                </c:pt>
                <c:pt idx="549">
                  <c:v>3995.428571428572</c:v>
                </c:pt>
                <c:pt idx="550">
                  <c:v>4002.571428571428</c:v>
                </c:pt>
                <c:pt idx="551">
                  <c:v>4009.714285714286</c:v>
                </c:pt>
                <c:pt idx="552">
                  <c:v>4016.857142857142</c:v>
                </c:pt>
                <c:pt idx="553">
                  <c:v>4024.0</c:v>
                </c:pt>
                <c:pt idx="554">
                  <c:v>4031.142857142857</c:v>
                </c:pt>
                <c:pt idx="555">
                  <c:v>4038.285714285714</c:v>
                </c:pt>
                <c:pt idx="556">
                  <c:v>4045.428571428572</c:v>
                </c:pt>
                <c:pt idx="557">
                  <c:v>4052.571428571428</c:v>
                </c:pt>
                <c:pt idx="558">
                  <c:v>4059.714285714286</c:v>
                </c:pt>
                <c:pt idx="559">
                  <c:v>4066.857142857143</c:v>
                </c:pt>
                <c:pt idx="560">
                  <c:v>4074.0</c:v>
                </c:pt>
                <c:pt idx="561">
                  <c:v>4081.142857142858</c:v>
                </c:pt>
                <c:pt idx="562">
                  <c:v>4088.285714285715</c:v>
                </c:pt>
                <c:pt idx="563">
                  <c:v>4095.428571428572</c:v>
                </c:pt>
                <c:pt idx="564">
                  <c:v>4102.571428571428</c:v>
                </c:pt>
                <c:pt idx="565">
                  <c:v>4109.714285714286</c:v>
                </c:pt>
                <c:pt idx="566">
                  <c:v>4116.857142857143</c:v>
                </c:pt>
                <c:pt idx="567">
                  <c:v>4124.0</c:v>
                </c:pt>
                <c:pt idx="568">
                  <c:v>4131.142857142857</c:v>
                </c:pt>
                <c:pt idx="569">
                  <c:v>4138.285714285715</c:v>
                </c:pt>
                <c:pt idx="570">
                  <c:v>4145.428571428571</c:v>
                </c:pt>
                <c:pt idx="571">
                  <c:v>4152.57142857143</c:v>
                </c:pt>
                <c:pt idx="572">
                  <c:v>4159.714285714286</c:v>
                </c:pt>
                <c:pt idx="573">
                  <c:v>4166.857142857143</c:v>
                </c:pt>
                <c:pt idx="574">
                  <c:v>4174.0</c:v>
                </c:pt>
                <c:pt idx="575">
                  <c:v>4181.142857142858</c:v>
                </c:pt>
                <c:pt idx="576">
                  <c:v>4188.285714285715</c:v>
                </c:pt>
                <c:pt idx="577">
                  <c:v>4195.428571428571</c:v>
                </c:pt>
                <c:pt idx="578">
                  <c:v>4202.57142857143</c:v>
                </c:pt>
                <c:pt idx="579">
                  <c:v>4209.714285714286</c:v>
                </c:pt>
                <c:pt idx="580">
                  <c:v>4216.857142857143</c:v>
                </c:pt>
                <c:pt idx="581">
                  <c:v>4224.0</c:v>
                </c:pt>
                <c:pt idx="582">
                  <c:v>4231.142857142858</c:v>
                </c:pt>
                <c:pt idx="583">
                  <c:v>4238.285714285715</c:v>
                </c:pt>
                <c:pt idx="584">
                  <c:v>4245.428571428571</c:v>
                </c:pt>
                <c:pt idx="585">
                  <c:v>4252.571428571428</c:v>
                </c:pt>
                <c:pt idx="586">
                  <c:v>4259.714285714286</c:v>
                </c:pt>
                <c:pt idx="587">
                  <c:v>4266.857142857143</c:v>
                </c:pt>
                <c:pt idx="588">
                  <c:v>4274.0</c:v>
                </c:pt>
                <c:pt idx="589">
                  <c:v>4281.142857142857</c:v>
                </c:pt>
                <c:pt idx="590">
                  <c:v>4288.285714285715</c:v>
                </c:pt>
                <c:pt idx="591">
                  <c:v>4295.428571428571</c:v>
                </c:pt>
                <c:pt idx="592">
                  <c:v>4302.571428571428</c:v>
                </c:pt>
                <c:pt idx="593">
                  <c:v>4309.714285714285</c:v>
                </c:pt>
                <c:pt idx="594">
                  <c:v>4316.857142857143</c:v>
                </c:pt>
                <c:pt idx="595">
                  <c:v>4324.0</c:v>
                </c:pt>
                <c:pt idx="596">
                  <c:v>4331.142857142857</c:v>
                </c:pt>
                <c:pt idx="597">
                  <c:v>4338.285714285715</c:v>
                </c:pt>
                <c:pt idx="598">
                  <c:v>4345.428571428571</c:v>
                </c:pt>
                <c:pt idx="599">
                  <c:v>4352.57142857143</c:v>
                </c:pt>
                <c:pt idx="600">
                  <c:v>4359.714285714286</c:v>
                </c:pt>
                <c:pt idx="601">
                  <c:v>4366.857142857143</c:v>
                </c:pt>
                <c:pt idx="602">
                  <c:v>4374.0</c:v>
                </c:pt>
                <c:pt idx="603">
                  <c:v>4381.142857142858</c:v>
                </c:pt>
                <c:pt idx="604">
                  <c:v>4388.285714285715</c:v>
                </c:pt>
                <c:pt idx="605">
                  <c:v>4395.428571428571</c:v>
                </c:pt>
                <c:pt idx="606">
                  <c:v>4402.571428571428</c:v>
                </c:pt>
                <c:pt idx="607">
                  <c:v>4409.714285714286</c:v>
                </c:pt>
                <c:pt idx="608">
                  <c:v>4416.857142857143</c:v>
                </c:pt>
                <c:pt idx="609">
                  <c:v>4424.0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C-4445-B840-F4504AF2C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190440"/>
        <c:axId val="-2132966328"/>
      </c:scatterChart>
      <c:valAx>
        <c:axId val="-2133190440"/>
        <c:scaling>
          <c:orientation val="minMax"/>
          <c:max val="40.0"/>
          <c:min val="-1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2966328"/>
        <c:crossesAt val="-100.0"/>
        <c:crossBetween val="midCat"/>
      </c:valAx>
      <c:valAx>
        <c:axId val="-2132966328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190440"/>
        <c:crossesAt val="-1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Wilkerson Creek</a:t>
            </a:r>
          </a:p>
        </c:rich>
      </c:tx>
      <c:layout>
        <c:manualLayout>
          <c:xMode val="edge"/>
          <c:yMode val="edge"/>
          <c:x val="0.0328644452012246"/>
          <c:y val="0.024035168883344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([1]Figures!$N$57:$N$64,[1]Figures!$N$73)</c:f>
              <c:numCache>
                <c:formatCode>General</c:formatCode>
                <c:ptCount val="9"/>
                <c:pt idx="0">
                  <c:v>115.0</c:v>
                </c:pt>
                <c:pt idx="1">
                  <c:v>524.0</c:v>
                </c:pt>
                <c:pt idx="2">
                  <c:v>588.0</c:v>
                </c:pt>
                <c:pt idx="3">
                  <c:v>918.0</c:v>
                </c:pt>
                <c:pt idx="4">
                  <c:v>644.0</c:v>
                </c:pt>
                <c:pt idx="5">
                  <c:v>857.0</c:v>
                </c:pt>
                <c:pt idx="6">
                  <c:v>763.0</c:v>
                </c:pt>
                <c:pt idx="7">
                  <c:v>1355.0</c:v>
                </c:pt>
              </c:numCache>
            </c:numRef>
          </c:xVal>
          <c:yVal>
            <c:numRef>
              <c:f>([1]Figures!$J$57:$J$64,[1]Figures!$J$73)</c:f>
              <c:numCache>
                <c:formatCode>General</c:formatCode>
                <c:ptCount val="9"/>
                <c:pt idx="0">
                  <c:v>-1.315</c:v>
                </c:pt>
                <c:pt idx="1">
                  <c:v>-1.735</c:v>
                </c:pt>
                <c:pt idx="2">
                  <c:v>-1.765</c:v>
                </c:pt>
                <c:pt idx="3">
                  <c:v>-1.815</c:v>
                </c:pt>
                <c:pt idx="4">
                  <c:v>-1.82</c:v>
                </c:pt>
                <c:pt idx="5">
                  <c:v>-1.925</c:v>
                </c:pt>
                <c:pt idx="6">
                  <c:v>-1.93</c:v>
                </c:pt>
                <c:pt idx="7">
                  <c:v>-2.865</c:v>
                </c:pt>
                <c:pt idx="8">
                  <c:v>-0.37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F59-1741-819C-700729BB0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1869032"/>
        <c:axId val="-2071556232"/>
      </c:scatterChart>
      <c:valAx>
        <c:axId val="-2071869032"/>
        <c:scaling>
          <c:orientation val="minMax"/>
          <c:max val="30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Age (years) BP 1950</a:t>
                </a:r>
              </a:p>
            </c:rich>
          </c:tx>
          <c:layout>
            <c:manualLayout>
              <c:xMode val="edge"/>
              <c:yMode val="edge"/>
              <c:x val="0.42641872744549"/>
              <c:y val="0.0424460327074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556232"/>
        <c:crosses val="autoZero"/>
        <c:crossBetween val="midCat"/>
      </c:valAx>
      <c:valAx>
        <c:axId val="-2071556232"/>
        <c:scaling>
          <c:orientation val="minMax"/>
          <c:max val="0.0"/>
          <c:min val="-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Meters</a:t>
                </a:r>
                <a:r>
                  <a:rPr lang="en-US" baseline="0"/>
                  <a:t> BSL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1869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Wilkerson Creek</a:t>
            </a:r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v>Wilkerson Creek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'Wilkerson Creek'!$G$2:$G$531</c:f>
              <c:numCache>
                <c:formatCode>0</c:formatCode>
                <c:ptCount val="530"/>
                <c:pt idx="0">
                  <c:v>36.34751773049615</c:v>
                </c:pt>
                <c:pt idx="1">
                  <c:v>33.768656716418</c:v>
                </c:pt>
                <c:pt idx="2">
                  <c:v>33.79953379953353</c:v>
                </c:pt>
                <c:pt idx="3">
                  <c:v>34.23344947735198</c:v>
                </c:pt>
                <c:pt idx="4">
                  <c:v>37.62886597938182</c:v>
                </c:pt>
                <c:pt idx="5">
                  <c:v>35.94864479315245</c:v>
                </c:pt>
                <c:pt idx="6">
                  <c:v>34.5794392523362</c:v>
                </c:pt>
                <c:pt idx="7">
                  <c:v>37.0015948963317</c:v>
                </c:pt>
                <c:pt idx="8">
                  <c:v>35.99374021909188</c:v>
                </c:pt>
                <c:pt idx="9">
                  <c:v>38.12636165577361</c:v>
                </c:pt>
                <c:pt idx="10">
                  <c:v>37.64434180138576</c:v>
                </c:pt>
                <c:pt idx="11">
                  <c:v>41.01694915254253</c:v>
                </c:pt>
                <c:pt idx="12">
                  <c:v>42.7104722792606</c:v>
                </c:pt>
                <c:pt idx="13">
                  <c:v>46.38297872340401</c:v>
                </c:pt>
                <c:pt idx="14">
                  <c:v>47.06744868035223</c:v>
                </c:pt>
                <c:pt idx="15">
                  <c:v>47.03389830508489</c:v>
                </c:pt>
                <c:pt idx="16">
                  <c:v>46.77419354838697</c:v>
                </c:pt>
                <c:pt idx="17">
                  <c:v>47.85714285714309</c:v>
                </c:pt>
                <c:pt idx="18">
                  <c:v>46.23853211009204</c:v>
                </c:pt>
                <c:pt idx="19">
                  <c:v>50.66964285714288</c:v>
                </c:pt>
                <c:pt idx="20">
                  <c:v>45.87378640776711</c:v>
                </c:pt>
                <c:pt idx="21">
                  <c:v>43.2576769025368</c:v>
                </c:pt>
                <c:pt idx="22">
                  <c:v>41.4322250639391</c:v>
                </c:pt>
                <c:pt idx="23">
                  <c:v>38.35616438356158</c:v>
                </c:pt>
                <c:pt idx="24">
                  <c:v>35.18164435946485</c:v>
                </c:pt>
                <c:pt idx="25">
                  <c:v>43.83954154727754</c:v>
                </c:pt>
                <c:pt idx="26">
                  <c:v>42.70833333333244</c:v>
                </c:pt>
                <c:pt idx="27">
                  <c:v>39.99999999999964</c:v>
                </c:pt>
                <c:pt idx="28">
                  <c:v>36.44444444444421</c:v>
                </c:pt>
                <c:pt idx="29">
                  <c:v>37.58099352051845</c:v>
                </c:pt>
                <c:pt idx="30">
                  <c:v>37.65957446808511</c:v>
                </c:pt>
                <c:pt idx="31">
                  <c:v>40.79601990049742</c:v>
                </c:pt>
                <c:pt idx="32">
                  <c:v>29.32330827067653</c:v>
                </c:pt>
                <c:pt idx="33">
                  <c:v>23.26732673267313</c:v>
                </c:pt>
                <c:pt idx="34">
                  <c:v>25.97730138713741</c:v>
                </c:pt>
                <c:pt idx="35">
                  <c:v>30.90452261306518</c:v>
                </c:pt>
                <c:pt idx="36">
                  <c:v>34.13793103448272</c:v>
                </c:pt>
                <c:pt idx="37">
                  <c:v>32.06349206349183</c:v>
                </c:pt>
                <c:pt idx="38">
                  <c:v>36.5155131264916</c:v>
                </c:pt>
                <c:pt idx="39">
                  <c:v>38.0753138075317</c:v>
                </c:pt>
                <c:pt idx="40">
                  <c:v>33.75527426160339</c:v>
                </c:pt>
                <c:pt idx="41">
                  <c:v>38.44049247606013</c:v>
                </c:pt>
                <c:pt idx="42">
                  <c:v>44.26559356136799</c:v>
                </c:pt>
                <c:pt idx="43">
                  <c:v>48.09688581314891</c:v>
                </c:pt>
                <c:pt idx="45">
                  <c:v>45.45454545454569</c:v>
                </c:pt>
                <c:pt idx="46">
                  <c:v>47.36842105263111</c:v>
                </c:pt>
                <c:pt idx="47">
                  <c:v>41.82305630026785</c:v>
                </c:pt>
                <c:pt idx="48">
                  <c:v>32.00836820083668</c:v>
                </c:pt>
                <c:pt idx="49">
                  <c:v>34.30913348946158</c:v>
                </c:pt>
                <c:pt idx="50">
                  <c:v>32.36074270557035</c:v>
                </c:pt>
                <c:pt idx="51">
                  <c:v>35.97122302158277</c:v>
                </c:pt>
                <c:pt idx="52">
                  <c:v>39.58333333333341</c:v>
                </c:pt>
                <c:pt idx="53">
                  <c:v>44.34523809523751</c:v>
                </c:pt>
                <c:pt idx="54">
                  <c:v>41.74041297935116</c:v>
                </c:pt>
                <c:pt idx="55">
                  <c:v>43.41801385681268</c:v>
                </c:pt>
                <c:pt idx="56">
                  <c:v>45.64315352697077</c:v>
                </c:pt>
                <c:pt idx="57">
                  <c:v>47.2332015810278</c:v>
                </c:pt>
                <c:pt idx="58">
                  <c:v>49.42716857610463</c:v>
                </c:pt>
                <c:pt idx="59">
                  <c:v>44.47058823529406</c:v>
                </c:pt>
                <c:pt idx="60">
                  <c:v>55.03875968992307</c:v>
                </c:pt>
                <c:pt idx="61">
                  <c:v>35.26570048309185</c:v>
                </c:pt>
                <c:pt idx="62">
                  <c:v>36.58536585365881</c:v>
                </c:pt>
                <c:pt idx="64">
                  <c:v>26.58227848101268</c:v>
                </c:pt>
                <c:pt idx="65">
                  <c:v>24.5989304812835</c:v>
                </c:pt>
                <c:pt idx="66">
                  <c:v>28.57142857142874</c:v>
                </c:pt>
                <c:pt idx="67">
                  <c:v>25.67457072771875</c:v>
                </c:pt>
                <c:pt idx="68">
                  <c:v>24.66143977191735</c:v>
                </c:pt>
                <c:pt idx="69">
                  <c:v>17.40506329113916</c:v>
                </c:pt>
                <c:pt idx="70">
                  <c:v>18.74623267028331</c:v>
                </c:pt>
                <c:pt idx="71">
                  <c:v>17.53144654088067</c:v>
                </c:pt>
                <c:pt idx="72">
                  <c:v>18.35038363171349</c:v>
                </c:pt>
                <c:pt idx="73">
                  <c:v>10.90629800307216</c:v>
                </c:pt>
                <c:pt idx="74">
                  <c:v>12.4895572263993</c:v>
                </c:pt>
                <c:pt idx="75">
                  <c:v>24.72527472527488</c:v>
                </c:pt>
                <c:pt idx="76">
                  <c:v>34.0136054421769</c:v>
                </c:pt>
                <c:pt idx="77">
                  <c:v>35.77586206896577</c:v>
                </c:pt>
                <c:pt idx="78">
                  <c:v>48.24355971896948</c:v>
                </c:pt>
                <c:pt idx="79">
                  <c:v>55.07900677200924</c:v>
                </c:pt>
                <c:pt idx="80">
                  <c:v>51.54867256637122</c:v>
                </c:pt>
                <c:pt idx="81">
                  <c:v>49.87146529562966</c:v>
                </c:pt>
                <c:pt idx="82">
                  <c:v>54.51612903225844</c:v>
                </c:pt>
                <c:pt idx="83">
                  <c:v>52.50000000000051</c:v>
                </c:pt>
                <c:pt idx="84">
                  <c:v>38.05309734513297</c:v>
                </c:pt>
                <c:pt idx="85">
                  <c:v>31.28205128205121</c:v>
                </c:pt>
                <c:pt idx="86">
                  <c:v>29.04040404040448</c:v>
                </c:pt>
                <c:pt idx="87">
                  <c:v>33.09859154929548</c:v>
                </c:pt>
                <c:pt idx="88">
                  <c:v>29.17933130699101</c:v>
                </c:pt>
                <c:pt idx="89">
                  <c:v>30.00000000000016</c:v>
                </c:pt>
                <c:pt idx="90">
                  <c:v>27.64505119453959</c:v>
                </c:pt>
                <c:pt idx="91">
                  <c:v>27.67527675276719</c:v>
                </c:pt>
                <c:pt idx="92">
                  <c:v>27.06766917293202</c:v>
                </c:pt>
                <c:pt idx="93">
                  <c:v>27.64227642276402</c:v>
                </c:pt>
                <c:pt idx="94">
                  <c:v>27.6264591439688</c:v>
                </c:pt>
                <c:pt idx="95">
                  <c:v>28.30626450116</c:v>
                </c:pt>
                <c:pt idx="96">
                  <c:v>27.51937984496104</c:v>
                </c:pt>
                <c:pt idx="97">
                  <c:v>29.18825561312613</c:v>
                </c:pt>
                <c:pt idx="98">
                  <c:v>30.41237113402011</c:v>
                </c:pt>
                <c:pt idx="99">
                  <c:v>38.26879271070598</c:v>
                </c:pt>
                <c:pt idx="100">
                  <c:v>38.36126629422717</c:v>
                </c:pt>
                <c:pt idx="101">
                  <c:v>36.05577689242983</c:v>
                </c:pt>
                <c:pt idx="102">
                  <c:v>38.19444444444422</c:v>
                </c:pt>
                <c:pt idx="103">
                  <c:v>38.62212943632547</c:v>
                </c:pt>
                <c:pt idx="104">
                  <c:v>37.76041666666652</c:v>
                </c:pt>
                <c:pt idx="105">
                  <c:v>37.67820773930802</c:v>
                </c:pt>
                <c:pt idx="106">
                  <c:v>35.74879227053148</c:v>
                </c:pt>
                <c:pt idx="107">
                  <c:v>37.37373737373704</c:v>
                </c:pt>
                <c:pt idx="108">
                  <c:v>35.07109004739324</c:v>
                </c:pt>
                <c:pt idx="109">
                  <c:v>40.05934718100887</c:v>
                </c:pt>
                <c:pt idx="110">
                  <c:v>39.53033268101731</c:v>
                </c:pt>
                <c:pt idx="111">
                  <c:v>45.12195121951218</c:v>
                </c:pt>
                <c:pt idx="112">
                  <c:v>54.92063492063528</c:v>
                </c:pt>
                <c:pt idx="113">
                  <c:v>43.5211267605632</c:v>
                </c:pt>
                <c:pt idx="114">
                  <c:v>46.52278177458033</c:v>
                </c:pt>
                <c:pt idx="115">
                  <c:v>50.98039215686394</c:v>
                </c:pt>
                <c:pt idx="116">
                  <c:v>64.70588235294107</c:v>
                </c:pt>
                <c:pt idx="117">
                  <c:v>51.98224852071019</c:v>
                </c:pt>
                <c:pt idx="118">
                  <c:v>43.6974789915968</c:v>
                </c:pt>
                <c:pt idx="119">
                  <c:v>39.26829268292714</c:v>
                </c:pt>
                <c:pt idx="120">
                  <c:v>41.79104477611947</c:v>
                </c:pt>
                <c:pt idx="121">
                  <c:v>27.07070707070718</c:v>
                </c:pt>
                <c:pt idx="122">
                  <c:v>29.41176470588307</c:v>
                </c:pt>
                <c:pt idx="123">
                  <c:v>22.61640798226168</c:v>
                </c:pt>
                <c:pt idx="124">
                  <c:v>19.8707592891757</c:v>
                </c:pt>
                <c:pt idx="125">
                  <c:v>21.57968970380801</c:v>
                </c:pt>
                <c:pt idx="126">
                  <c:v>22.66435986159176</c:v>
                </c:pt>
                <c:pt idx="127">
                  <c:v>26.97368421052638</c:v>
                </c:pt>
                <c:pt idx="128">
                  <c:v>21.96721311475417</c:v>
                </c:pt>
                <c:pt idx="129">
                  <c:v>24.87437185929655</c:v>
                </c:pt>
                <c:pt idx="130">
                  <c:v>20.78651685393215</c:v>
                </c:pt>
                <c:pt idx="131">
                  <c:v>28.52564102564081</c:v>
                </c:pt>
                <c:pt idx="132">
                  <c:v>22.61146496815221</c:v>
                </c:pt>
                <c:pt idx="133">
                  <c:v>26.0969976905319</c:v>
                </c:pt>
                <c:pt idx="134">
                  <c:v>25.641025641025</c:v>
                </c:pt>
                <c:pt idx="135">
                  <c:v>23.13432835820933</c:v>
                </c:pt>
                <c:pt idx="136">
                  <c:v>23.1308411214947</c:v>
                </c:pt>
                <c:pt idx="137">
                  <c:v>25.25252525252556</c:v>
                </c:pt>
                <c:pt idx="138">
                  <c:v>23.99999999999517</c:v>
                </c:pt>
                <c:pt idx="139">
                  <c:v>34.8958333333334</c:v>
                </c:pt>
                <c:pt idx="140">
                  <c:v>26.2857142857145</c:v>
                </c:pt>
                <c:pt idx="141">
                  <c:v>33.0909090909088</c:v>
                </c:pt>
                <c:pt idx="142">
                  <c:v>24.00793650793635</c:v>
                </c:pt>
                <c:pt idx="143">
                  <c:v>29.81366459627306</c:v>
                </c:pt>
                <c:pt idx="144">
                  <c:v>31.74946004319639</c:v>
                </c:pt>
                <c:pt idx="145">
                  <c:v>23.95644283121615</c:v>
                </c:pt>
                <c:pt idx="146">
                  <c:v>32.60340632603404</c:v>
                </c:pt>
                <c:pt idx="147">
                  <c:v>25.09652509652556</c:v>
                </c:pt>
                <c:pt idx="148">
                  <c:v>30.44982698961993</c:v>
                </c:pt>
                <c:pt idx="149">
                  <c:v>26.56826568265679</c:v>
                </c:pt>
                <c:pt idx="150">
                  <c:v>32.62411347517812</c:v>
                </c:pt>
                <c:pt idx="151">
                  <c:v>24.87725040916544</c:v>
                </c:pt>
                <c:pt idx="152">
                  <c:v>23.9910313901343</c:v>
                </c:pt>
                <c:pt idx="153">
                  <c:v>27.17678100263849</c:v>
                </c:pt>
                <c:pt idx="154">
                  <c:v>26.77376171352113</c:v>
                </c:pt>
                <c:pt idx="155">
                  <c:v>26.23906705539354</c:v>
                </c:pt>
                <c:pt idx="156">
                  <c:v>24.76340694006308</c:v>
                </c:pt>
                <c:pt idx="157">
                  <c:v>25.18918918918932</c:v>
                </c:pt>
                <c:pt idx="158">
                  <c:v>26.49903288201172</c:v>
                </c:pt>
                <c:pt idx="159">
                  <c:v>25.39267015706796</c:v>
                </c:pt>
                <c:pt idx="160">
                  <c:v>25.85784313725508</c:v>
                </c:pt>
                <c:pt idx="161">
                  <c:v>24.52606635071096</c:v>
                </c:pt>
                <c:pt idx="163">
                  <c:v>23.57723577235767</c:v>
                </c:pt>
                <c:pt idx="164">
                  <c:v>25.08710801393754</c:v>
                </c:pt>
                <c:pt idx="165">
                  <c:v>25.69659442724479</c:v>
                </c:pt>
                <c:pt idx="166">
                  <c:v>24.62871287128733</c:v>
                </c:pt>
                <c:pt idx="167">
                  <c:v>22.74436090225572</c:v>
                </c:pt>
                <c:pt idx="168">
                  <c:v>21.72096908938999</c:v>
                </c:pt>
                <c:pt idx="169">
                  <c:v>21.9312602291326</c:v>
                </c:pt>
                <c:pt idx="170">
                  <c:v>23.91084093211727</c:v>
                </c:pt>
                <c:pt idx="171">
                  <c:v>20.94488188976371</c:v>
                </c:pt>
                <c:pt idx="172">
                  <c:v>23.72372372372385</c:v>
                </c:pt>
                <c:pt idx="173">
                  <c:v>28.2127031019201</c:v>
                </c:pt>
                <c:pt idx="174">
                  <c:v>21.12860892388468</c:v>
                </c:pt>
                <c:pt idx="175">
                  <c:v>21.39874739039652</c:v>
                </c:pt>
                <c:pt idx="176">
                  <c:v>20.6199460916441</c:v>
                </c:pt>
                <c:pt idx="177">
                  <c:v>20.38735983690138</c:v>
                </c:pt>
                <c:pt idx="178">
                  <c:v>24.91186839012926</c:v>
                </c:pt>
                <c:pt idx="179">
                  <c:v>23.70786516853914</c:v>
                </c:pt>
                <c:pt idx="180">
                  <c:v>26.8156424581003</c:v>
                </c:pt>
                <c:pt idx="181">
                  <c:v>25.4901960784316</c:v>
                </c:pt>
                <c:pt idx="182">
                  <c:v>23.74631268436543</c:v>
                </c:pt>
                <c:pt idx="183">
                  <c:v>24.42857142857136</c:v>
                </c:pt>
                <c:pt idx="184">
                  <c:v>23.87596899224806</c:v>
                </c:pt>
                <c:pt idx="185">
                  <c:v>21.59559834938101</c:v>
                </c:pt>
                <c:pt idx="186">
                  <c:v>20.1047120418848</c:v>
                </c:pt>
                <c:pt idx="187">
                  <c:v>20.54263565891466</c:v>
                </c:pt>
                <c:pt idx="188">
                  <c:v>18.04511278195464</c:v>
                </c:pt>
                <c:pt idx="189">
                  <c:v>17.38703339882117</c:v>
                </c:pt>
                <c:pt idx="190">
                  <c:v>16.18604651162787</c:v>
                </c:pt>
                <c:pt idx="191">
                  <c:v>15.945611866502</c:v>
                </c:pt>
                <c:pt idx="192">
                  <c:v>15.9860990443094</c:v>
                </c:pt>
                <c:pt idx="193">
                  <c:v>16.11675126903539</c:v>
                </c:pt>
                <c:pt idx="194">
                  <c:v>17.25601131541722</c:v>
                </c:pt>
                <c:pt idx="195">
                  <c:v>16.60424469413226</c:v>
                </c:pt>
                <c:pt idx="196">
                  <c:v>17.34177215189881</c:v>
                </c:pt>
                <c:pt idx="197">
                  <c:v>17.46478873239467</c:v>
                </c:pt>
                <c:pt idx="198">
                  <c:v>17.462482946794</c:v>
                </c:pt>
                <c:pt idx="199">
                  <c:v>17.38683127572019</c:v>
                </c:pt>
                <c:pt idx="200">
                  <c:v>16.75794085432664</c:v>
                </c:pt>
                <c:pt idx="201">
                  <c:v>16.4670658682634</c:v>
                </c:pt>
                <c:pt idx="202">
                  <c:v>16.04068857590001</c:v>
                </c:pt>
                <c:pt idx="203">
                  <c:v>15.94594594594592</c:v>
                </c:pt>
                <c:pt idx="204">
                  <c:v>16.48437500000015</c:v>
                </c:pt>
                <c:pt idx="205">
                  <c:v>16.23860811930417</c:v>
                </c:pt>
                <c:pt idx="206">
                  <c:v>15.83493282149701</c:v>
                </c:pt>
                <c:pt idx="207">
                  <c:v>16.34517766497471</c:v>
                </c:pt>
                <c:pt idx="208">
                  <c:v>17.15176715176744</c:v>
                </c:pt>
                <c:pt idx="209">
                  <c:v>14.67544684854177</c:v>
                </c:pt>
                <c:pt idx="210">
                  <c:v>14.0298507462685</c:v>
                </c:pt>
                <c:pt idx="211">
                  <c:v>15.01079913606907</c:v>
                </c:pt>
                <c:pt idx="212">
                  <c:v>15.69167240192692</c:v>
                </c:pt>
                <c:pt idx="213">
                  <c:v>14.12601626016256</c:v>
                </c:pt>
                <c:pt idx="214">
                  <c:v>12.29183187946084</c:v>
                </c:pt>
                <c:pt idx="215">
                  <c:v>13.69216241737483</c:v>
                </c:pt>
                <c:pt idx="216">
                  <c:v>17.39130434782616</c:v>
                </c:pt>
                <c:pt idx="217">
                  <c:v>18.40242669362977</c:v>
                </c:pt>
                <c:pt idx="218">
                  <c:v>21.87500000000007</c:v>
                </c:pt>
                <c:pt idx="220">
                  <c:v>19.95947315096275</c:v>
                </c:pt>
                <c:pt idx="221">
                  <c:v>20.9773539928488</c:v>
                </c:pt>
                <c:pt idx="222">
                  <c:v>20.58823529411778</c:v>
                </c:pt>
                <c:pt idx="223">
                  <c:v>19.91341991341971</c:v>
                </c:pt>
                <c:pt idx="224">
                  <c:v>16.17647058823525</c:v>
                </c:pt>
                <c:pt idx="225">
                  <c:v>16.85714285714286</c:v>
                </c:pt>
                <c:pt idx="226">
                  <c:v>16.41791044776139</c:v>
                </c:pt>
                <c:pt idx="227">
                  <c:v>15.24008350730694</c:v>
                </c:pt>
                <c:pt idx="228">
                  <c:v>16.17852161785214</c:v>
                </c:pt>
                <c:pt idx="229">
                  <c:v>17.39130434782606</c:v>
                </c:pt>
                <c:pt idx="230">
                  <c:v>17.65339074273431</c:v>
                </c:pt>
                <c:pt idx="231">
                  <c:v>18.13602015113355</c:v>
                </c:pt>
                <c:pt idx="232">
                  <c:v>20.25901942645677</c:v>
                </c:pt>
                <c:pt idx="233">
                  <c:v>18.98734177215195</c:v>
                </c:pt>
                <c:pt idx="234">
                  <c:v>18.84753901560628</c:v>
                </c:pt>
                <c:pt idx="235">
                  <c:v>18.34002677376178</c:v>
                </c:pt>
                <c:pt idx="236">
                  <c:v>18.91025641025667</c:v>
                </c:pt>
                <c:pt idx="237">
                  <c:v>17.47211895910798</c:v>
                </c:pt>
                <c:pt idx="238">
                  <c:v>17.25714285714283</c:v>
                </c:pt>
                <c:pt idx="239">
                  <c:v>16.55011655011647</c:v>
                </c:pt>
                <c:pt idx="240">
                  <c:v>16.38225255972682</c:v>
                </c:pt>
                <c:pt idx="241">
                  <c:v>17.24137931034494</c:v>
                </c:pt>
                <c:pt idx="242">
                  <c:v>17.91044776119422</c:v>
                </c:pt>
                <c:pt idx="243">
                  <c:v>17.69230769230794</c:v>
                </c:pt>
                <c:pt idx="244">
                  <c:v>15.37515375153754</c:v>
                </c:pt>
                <c:pt idx="245">
                  <c:v>11.52790484903945</c:v>
                </c:pt>
                <c:pt idx="246">
                  <c:v>10.76066790352502</c:v>
                </c:pt>
                <c:pt idx="247">
                  <c:v>9.726443768996951</c:v>
                </c:pt>
                <c:pt idx="248">
                  <c:v>9.706774519716885</c:v>
                </c:pt>
                <c:pt idx="249">
                  <c:v>10.11714589989338</c:v>
                </c:pt>
                <c:pt idx="250">
                  <c:v>9.389671361502168</c:v>
                </c:pt>
                <c:pt idx="251">
                  <c:v>9.774436090225488</c:v>
                </c:pt>
                <c:pt idx="252">
                  <c:v>9.531129900076756</c:v>
                </c:pt>
                <c:pt idx="253">
                  <c:v>9.506726457398945</c:v>
                </c:pt>
                <c:pt idx="254">
                  <c:v>10.83743842364532</c:v>
                </c:pt>
                <c:pt idx="255">
                  <c:v>11.8246687054026</c:v>
                </c:pt>
                <c:pt idx="256">
                  <c:v>10.82644628099175</c:v>
                </c:pt>
                <c:pt idx="257">
                  <c:v>11.25975473801553</c:v>
                </c:pt>
                <c:pt idx="258">
                  <c:v>8.284371327849685</c:v>
                </c:pt>
                <c:pt idx="259">
                  <c:v>8.945686900958598</c:v>
                </c:pt>
                <c:pt idx="260">
                  <c:v>10.59602649006638</c:v>
                </c:pt>
                <c:pt idx="261">
                  <c:v>9.508716323296148</c:v>
                </c:pt>
                <c:pt idx="262">
                  <c:v>3.980844058665047</c:v>
                </c:pt>
                <c:pt idx="263">
                  <c:v>9.459459459459546</c:v>
                </c:pt>
                <c:pt idx="264">
                  <c:v>9.244372990353574</c:v>
                </c:pt>
                <c:pt idx="265">
                  <c:v>4.697986577181187</c:v>
                </c:pt>
                <c:pt idx="266">
                  <c:v>2.208353336533901</c:v>
                </c:pt>
                <c:pt idx="267">
                  <c:v>5.714285714285758</c:v>
                </c:pt>
                <c:pt idx="268">
                  <c:v>7.8341013824884</c:v>
                </c:pt>
                <c:pt idx="269">
                  <c:v>6.279961649089181</c:v>
                </c:pt>
                <c:pt idx="270">
                  <c:v>7.147258163893998</c:v>
                </c:pt>
                <c:pt idx="271">
                  <c:v>7.527443805541134</c:v>
                </c:pt>
                <c:pt idx="272">
                  <c:v>8.022922636103047</c:v>
                </c:pt>
                <c:pt idx="273">
                  <c:v>7.663077897403332</c:v>
                </c:pt>
                <c:pt idx="274">
                  <c:v>8.000000000000123</c:v>
                </c:pt>
                <c:pt idx="275">
                  <c:v>7.20851475568461</c:v>
                </c:pt>
                <c:pt idx="276">
                  <c:v>6.716023268112058</c:v>
                </c:pt>
                <c:pt idx="277">
                  <c:v>7.015306122448953</c:v>
                </c:pt>
                <c:pt idx="278">
                  <c:v>8.446455505279173</c:v>
                </c:pt>
                <c:pt idx="279">
                  <c:v>7.124681933842217</c:v>
                </c:pt>
                <c:pt idx="280">
                  <c:v>6.565656565656647</c:v>
                </c:pt>
                <c:pt idx="281">
                  <c:v>6.380996739636717</c:v>
                </c:pt>
                <c:pt idx="282">
                  <c:v>9.7605893186005</c:v>
                </c:pt>
                <c:pt idx="283">
                  <c:v>6.797853309481264</c:v>
                </c:pt>
                <c:pt idx="284">
                  <c:v>6.703629032258026</c:v>
                </c:pt>
                <c:pt idx="285">
                  <c:v>6.669888835186165</c:v>
                </c:pt>
                <c:pt idx="286">
                  <c:v>7.2228443449047</c:v>
                </c:pt>
                <c:pt idx="287">
                  <c:v>7.542722451384791</c:v>
                </c:pt>
                <c:pt idx="288">
                  <c:v>7.278020378456911</c:v>
                </c:pt>
                <c:pt idx="289">
                  <c:v>8.66935483870977</c:v>
                </c:pt>
                <c:pt idx="290">
                  <c:v>8.481421647819076</c:v>
                </c:pt>
                <c:pt idx="291">
                  <c:v>8.740894901144584</c:v>
                </c:pt>
                <c:pt idx="292">
                  <c:v>8.844065166796016</c:v>
                </c:pt>
                <c:pt idx="293">
                  <c:v>9.893048128341973</c:v>
                </c:pt>
                <c:pt idx="294">
                  <c:v>9.514370664023792</c:v>
                </c:pt>
                <c:pt idx="295">
                  <c:v>9.783631232361145</c:v>
                </c:pt>
                <c:pt idx="296">
                  <c:v>9.846650524616638</c:v>
                </c:pt>
                <c:pt idx="297">
                  <c:v>10.45977011494223</c:v>
                </c:pt>
                <c:pt idx="298">
                  <c:v>10.65934065934041</c:v>
                </c:pt>
                <c:pt idx="299">
                  <c:v>11.72774869109965</c:v>
                </c:pt>
                <c:pt idx="300">
                  <c:v>10.13370865587626</c:v>
                </c:pt>
                <c:pt idx="301">
                  <c:v>8.18791946308723</c:v>
                </c:pt>
                <c:pt idx="302">
                  <c:v>9.182305630026835</c:v>
                </c:pt>
                <c:pt idx="303">
                  <c:v>11.41104294478525</c:v>
                </c:pt>
                <c:pt idx="304">
                  <c:v>10.98214285714295</c:v>
                </c:pt>
                <c:pt idx="305">
                  <c:v>10.46712802768183</c:v>
                </c:pt>
                <c:pt idx="306">
                  <c:v>10.25179856115113</c:v>
                </c:pt>
                <c:pt idx="307">
                  <c:v>5.204648812531651</c:v>
                </c:pt>
                <c:pt idx="308">
                  <c:v>8.786610878661054</c:v>
                </c:pt>
                <c:pt idx="309">
                  <c:v>9.225874867444286</c:v>
                </c:pt>
                <c:pt idx="310">
                  <c:v>7.94117647058812</c:v>
                </c:pt>
                <c:pt idx="311">
                  <c:v>8.018154311649146</c:v>
                </c:pt>
                <c:pt idx="312">
                  <c:v>8.313155770783007</c:v>
                </c:pt>
                <c:pt idx="313">
                  <c:v>8.346839546191096</c:v>
                </c:pt>
                <c:pt idx="314">
                  <c:v>8.739365815932162</c:v>
                </c:pt>
                <c:pt idx="315">
                  <c:v>8.87154009936123</c:v>
                </c:pt>
                <c:pt idx="316">
                  <c:v>8.780487804878015</c:v>
                </c:pt>
                <c:pt idx="317">
                  <c:v>8.4980237154149</c:v>
                </c:pt>
                <c:pt idx="318">
                  <c:v>6.692913385826764</c:v>
                </c:pt>
                <c:pt idx="319">
                  <c:v>6.462984723854458</c:v>
                </c:pt>
                <c:pt idx="320">
                  <c:v>6.929637526652407</c:v>
                </c:pt>
                <c:pt idx="321">
                  <c:v>7.03125000000026</c:v>
                </c:pt>
                <c:pt idx="322">
                  <c:v>6.588235294117625</c:v>
                </c:pt>
                <c:pt idx="323">
                  <c:v>6.91114245416072</c:v>
                </c:pt>
                <c:pt idx="324">
                  <c:v>6.208609271523127</c:v>
                </c:pt>
                <c:pt idx="325">
                  <c:v>6.538895152198398</c:v>
                </c:pt>
                <c:pt idx="326">
                  <c:v>6.571428571428482</c:v>
                </c:pt>
                <c:pt idx="328">
                  <c:v>6.993569131832777</c:v>
                </c:pt>
                <c:pt idx="330">
                  <c:v>11.80555555555554</c:v>
                </c:pt>
                <c:pt idx="331">
                  <c:v>9.09717436250849</c:v>
                </c:pt>
                <c:pt idx="332">
                  <c:v>10.74319352465055</c:v>
                </c:pt>
                <c:pt idx="333">
                  <c:v>8.385093167701963</c:v>
                </c:pt>
                <c:pt idx="334">
                  <c:v>2.834285714285686</c:v>
                </c:pt>
                <c:pt idx="335">
                  <c:v>6.768100734522635</c:v>
                </c:pt>
                <c:pt idx="336">
                  <c:v>6.445497630331886</c:v>
                </c:pt>
                <c:pt idx="337">
                  <c:v>6.368051807879032</c:v>
                </c:pt>
                <c:pt idx="338">
                  <c:v>7.5339025615268</c:v>
                </c:pt>
                <c:pt idx="339">
                  <c:v>7.04500978473573</c:v>
                </c:pt>
                <c:pt idx="340">
                  <c:v>7.259953161592442</c:v>
                </c:pt>
                <c:pt idx="341">
                  <c:v>5.779251539554706</c:v>
                </c:pt>
                <c:pt idx="342">
                  <c:v>5.882352941176579</c:v>
                </c:pt>
                <c:pt idx="343">
                  <c:v>6.339904102290868</c:v>
                </c:pt>
                <c:pt idx="344">
                  <c:v>6.104808211777396</c:v>
                </c:pt>
                <c:pt idx="345">
                  <c:v>18.92805408015451</c:v>
                </c:pt>
                <c:pt idx="346">
                  <c:v>9.843081312410717</c:v>
                </c:pt>
                <c:pt idx="347">
                  <c:v>5.481283422459942</c:v>
                </c:pt>
                <c:pt idx="348">
                  <c:v>5.318681318681263</c:v>
                </c:pt>
                <c:pt idx="349">
                  <c:v>5.269709543568418</c:v>
                </c:pt>
                <c:pt idx="350">
                  <c:v>5.134012835032064</c:v>
                </c:pt>
                <c:pt idx="351">
                  <c:v>5.295801526717419</c:v>
                </c:pt>
                <c:pt idx="352">
                  <c:v>5.055611729019286</c:v>
                </c:pt>
                <c:pt idx="353">
                  <c:v>4.944791166586723</c:v>
                </c:pt>
                <c:pt idx="354">
                  <c:v>5.162523900573473</c:v>
                </c:pt>
                <c:pt idx="355">
                  <c:v>5.51962052608883</c:v>
                </c:pt>
                <c:pt idx="356">
                  <c:v>5.287146763901536</c:v>
                </c:pt>
                <c:pt idx="357">
                  <c:v>5.490196078431262</c:v>
                </c:pt>
                <c:pt idx="358">
                  <c:v>5.280373831775678</c:v>
                </c:pt>
                <c:pt idx="359">
                  <c:v>5.445544554455585</c:v>
                </c:pt>
                <c:pt idx="360">
                  <c:v>5.500644606789859</c:v>
                </c:pt>
                <c:pt idx="361">
                  <c:v>5.559845559845634</c:v>
                </c:pt>
                <c:pt idx="362">
                  <c:v>6.028985507246325</c:v>
                </c:pt>
                <c:pt idx="363">
                  <c:v>6.093394077448708</c:v>
                </c:pt>
                <c:pt idx="364">
                  <c:v>5.807002561913008</c:v>
                </c:pt>
                <c:pt idx="365">
                  <c:v>5.858676207513425</c:v>
                </c:pt>
                <c:pt idx="366">
                  <c:v>6.698950766747387</c:v>
                </c:pt>
                <c:pt idx="367">
                  <c:v>8.937437934458777</c:v>
                </c:pt>
                <c:pt idx="368">
                  <c:v>6.296851574212867</c:v>
                </c:pt>
                <c:pt idx="369">
                  <c:v>6.445115810674727</c:v>
                </c:pt>
                <c:pt idx="370">
                  <c:v>7.131452900479004</c:v>
                </c:pt>
                <c:pt idx="371">
                  <c:v>6.033452807646303</c:v>
                </c:pt>
                <c:pt idx="372">
                  <c:v>6.062231759656625</c:v>
                </c:pt>
                <c:pt idx="373">
                  <c:v>6.03829160530197</c:v>
                </c:pt>
                <c:pt idx="374">
                  <c:v>6.001188354129688</c:v>
                </c:pt>
                <c:pt idx="375">
                  <c:v>6.001121704991544</c:v>
                </c:pt>
                <c:pt idx="377">
                  <c:v>6.44241733181317</c:v>
                </c:pt>
                <c:pt idx="378">
                  <c:v>6.32440476190482</c:v>
                </c:pt>
                <c:pt idx="379">
                  <c:v>6.310367031551764</c:v>
                </c:pt>
                <c:pt idx="380">
                  <c:v>6.174957118353177</c:v>
                </c:pt>
                <c:pt idx="381">
                  <c:v>6.27306273062732</c:v>
                </c:pt>
                <c:pt idx="382">
                  <c:v>5.934343434343286</c:v>
                </c:pt>
                <c:pt idx="383">
                  <c:v>5.885558583106293</c:v>
                </c:pt>
                <c:pt idx="384">
                  <c:v>5.915813424345805</c:v>
                </c:pt>
                <c:pt idx="385">
                  <c:v>5.921052631578958</c:v>
                </c:pt>
                <c:pt idx="386">
                  <c:v>5.89198036006549</c:v>
                </c:pt>
                <c:pt idx="387">
                  <c:v>6.161429451632656</c:v>
                </c:pt>
                <c:pt idx="388">
                  <c:v>6.89922480620145</c:v>
                </c:pt>
                <c:pt idx="389">
                  <c:v>6.316489361702282</c:v>
                </c:pt>
                <c:pt idx="390">
                  <c:v>5.542168674698719</c:v>
                </c:pt>
                <c:pt idx="391">
                  <c:v>4.6242774566473</c:v>
                </c:pt>
                <c:pt idx="392">
                  <c:v>5.672268907563002</c:v>
                </c:pt>
                <c:pt idx="393">
                  <c:v>5.875641756987905</c:v>
                </c:pt>
                <c:pt idx="394">
                  <c:v>5.747767857142751</c:v>
                </c:pt>
                <c:pt idx="395">
                  <c:v>5.825242718446616</c:v>
                </c:pt>
                <c:pt idx="396">
                  <c:v>5.7068741893643</c:v>
                </c:pt>
                <c:pt idx="397">
                  <c:v>7.304460245636683</c:v>
                </c:pt>
                <c:pt idx="398">
                  <c:v>5.696202531645582</c:v>
                </c:pt>
                <c:pt idx="399">
                  <c:v>5.303678357570526</c:v>
                </c:pt>
                <c:pt idx="400">
                  <c:v>5.096743747050513</c:v>
                </c:pt>
                <c:pt idx="401">
                  <c:v>5.04087193460493</c:v>
                </c:pt>
                <c:pt idx="402">
                  <c:v>5.065452475811162</c:v>
                </c:pt>
                <c:pt idx="403">
                  <c:v>4.747626186906487</c:v>
                </c:pt>
                <c:pt idx="404">
                  <c:v>4.824063564131515</c:v>
                </c:pt>
                <c:pt idx="405">
                  <c:v>4.690949227373112</c:v>
                </c:pt>
                <c:pt idx="406">
                  <c:v>4.373673036093338</c:v>
                </c:pt>
                <c:pt idx="407">
                  <c:v>4.292237442922426</c:v>
                </c:pt>
                <c:pt idx="408">
                  <c:v>4.056376761773757</c:v>
                </c:pt>
                <c:pt idx="409">
                  <c:v>3.710094909404593</c:v>
                </c:pt>
                <c:pt idx="410">
                  <c:v>4.064207650273337</c:v>
                </c:pt>
                <c:pt idx="411">
                  <c:v>4.189824711415238</c:v>
                </c:pt>
                <c:pt idx="412">
                  <c:v>4.123244222927098</c:v>
                </c:pt>
                <c:pt idx="413">
                  <c:v>4.13819286256637</c:v>
                </c:pt>
                <c:pt idx="414">
                  <c:v>4.009900990098987</c:v>
                </c:pt>
                <c:pt idx="415">
                  <c:v>3.911806543385469</c:v>
                </c:pt>
                <c:pt idx="416">
                  <c:v>3.66911274182787</c:v>
                </c:pt>
                <c:pt idx="417">
                  <c:v>4.125903870693228</c:v>
                </c:pt>
                <c:pt idx="418">
                  <c:v>3.560126582278613</c:v>
                </c:pt>
                <c:pt idx="419">
                  <c:v>3.855421686746988</c:v>
                </c:pt>
                <c:pt idx="420">
                  <c:v>4.146141215106695</c:v>
                </c:pt>
                <c:pt idx="421">
                  <c:v>3.708698583951433</c:v>
                </c:pt>
                <c:pt idx="422">
                  <c:v>3.998416468725221</c:v>
                </c:pt>
                <c:pt idx="423">
                  <c:v>1.662707838479733</c:v>
                </c:pt>
                <c:pt idx="424">
                  <c:v>4.336043360433541</c:v>
                </c:pt>
                <c:pt idx="425">
                  <c:v>4.10434782608703</c:v>
                </c:pt>
                <c:pt idx="426">
                  <c:v>4.449938195302865</c:v>
                </c:pt>
                <c:pt idx="427">
                  <c:v>4.469273743016763</c:v>
                </c:pt>
                <c:pt idx="428">
                  <c:v>5.388205345778487</c:v>
                </c:pt>
                <c:pt idx="429">
                  <c:v>5.37764350453185</c:v>
                </c:pt>
                <c:pt idx="430">
                  <c:v>6.763636363636362</c:v>
                </c:pt>
                <c:pt idx="431">
                  <c:v>5.510835913312614</c:v>
                </c:pt>
                <c:pt idx="432">
                  <c:v>6.370656370656374</c:v>
                </c:pt>
                <c:pt idx="433">
                  <c:v>4.80602200347414</c:v>
                </c:pt>
                <c:pt idx="434">
                  <c:v>5.813303521520364</c:v>
                </c:pt>
                <c:pt idx="435">
                  <c:v>6.600660066006468</c:v>
                </c:pt>
                <c:pt idx="436">
                  <c:v>4.87385321100902</c:v>
                </c:pt>
                <c:pt idx="437">
                  <c:v>4.63035019455252</c:v>
                </c:pt>
                <c:pt idx="438">
                  <c:v>5.338809034907562</c:v>
                </c:pt>
                <c:pt idx="439">
                  <c:v>4.643628509719151</c:v>
                </c:pt>
                <c:pt idx="440">
                  <c:v>4.906054279749539</c:v>
                </c:pt>
                <c:pt idx="441">
                  <c:v>5.226480836236954</c:v>
                </c:pt>
                <c:pt idx="442">
                  <c:v>4.989495798319454</c:v>
                </c:pt>
                <c:pt idx="443">
                  <c:v>4.839233517375799</c:v>
                </c:pt>
                <c:pt idx="444">
                  <c:v>4.998077662437487</c:v>
                </c:pt>
                <c:pt idx="445">
                  <c:v>5.117935024477161</c:v>
                </c:pt>
                <c:pt idx="446">
                  <c:v>5.002810567734706</c:v>
                </c:pt>
                <c:pt idx="447">
                  <c:v>5.236768802228473</c:v>
                </c:pt>
                <c:pt idx="448">
                  <c:v>5.445544554455325</c:v>
                </c:pt>
                <c:pt idx="449">
                  <c:v>5.825242718446633</c:v>
                </c:pt>
                <c:pt idx="450">
                  <c:v>5.517792882846791</c:v>
                </c:pt>
                <c:pt idx="451">
                  <c:v>5.633206268530245</c:v>
                </c:pt>
                <c:pt idx="452">
                  <c:v>6.040585181689472</c:v>
                </c:pt>
                <c:pt idx="453">
                  <c:v>5.655004068348227</c:v>
                </c:pt>
                <c:pt idx="454">
                  <c:v>5.714285714285657</c:v>
                </c:pt>
                <c:pt idx="456">
                  <c:v>5.668226729069249</c:v>
                </c:pt>
                <c:pt idx="457">
                  <c:v>5.550329256820249</c:v>
                </c:pt>
                <c:pt idx="458">
                  <c:v>5.93784683684791</c:v>
                </c:pt>
                <c:pt idx="459">
                  <c:v>6.004618937644298</c:v>
                </c:pt>
                <c:pt idx="460">
                  <c:v>5.640668523677094</c:v>
                </c:pt>
                <c:pt idx="462">
                  <c:v>6.124721603563445</c:v>
                </c:pt>
                <c:pt idx="463">
                  <c:v>5.919540229884947</c:v>
                </c:pt>
                <c:pt idx="464">
                  <c:v>5.90163934426233</c:v>
                </c:pt>
                <c:pt idx="465">
                  <c:v>6.160547604231502</c:v>
                </c:pt>
                <c:pt idx="466">
                  <c:v>6.164383561643696</c:v>
                </c:pt>
                <c:pt idx="467">
                  <c:v>6.007326007326053</c:v>
                </c:pt>
                <c:pt idx="468">
                  <c:v>6.150793650793646</c:v>
                </c:pt>
                <c:pt idx="469">
                  <c:v>6.043956043956112</c:v>
                </c:pt>
                <c:pt idx="470">
                  <c:v>6.140878988561134</c:v>
                </c:pt>
                <c:pt idx="472">
                  <c:v>6.297872340425363</c:v>
                </c:pt>
                <c:pt idx="473">
                  <c:v>5.866228070175591</c:v>
                </c:pt>
                <c:pt idx="474">
                  <c:v>5.901044030867116</c:v>
                </c:pt>
                <c:pt idx="475">
                  <c:v>5.986509274873501</c:v>
                </c:pt>
                <c:pt idx="476">
                  <c:v>6.048652202498271</c:v>
                </c:pt>
                <c:pt idx="477">
                  <c:v>6.236786469344533</c:v>
                </c:pt>
                <c:pt idx="478">
                  <c:v>6.261180679785358</c:v>
                </c:pt>
                <c:pt idx="479">
                  <c:v>6.093489148581</c:v>
                </c:pt>
                <c:pt idx="480">
                  <c:v>6.008087810514102</c:v>
                </c:pt>
                <c:pt idx="481">
                  <c:v>5.872483221476533</c:v>
                </c:pt>
                <c:pt idx="482">
                  <c:v>5.990541250656902</c:v>
                </c:pt>
                <c:pt idx="483">
                  <c:v>6.307409675444052</c:v>
                </c:pt>
                <c:pt idx="484">
                  <c:v>6.366530241018677</c:v>
                </c:pt>
                <c:pt idx="485">
                  <c:v>6.14672835426306</c:v>
                </c:pt>
                <c:pt idx="486">
                  <c:v>6.30252100840327</c:v>
                </c:pt>
                <c:pt idx="487">
                  <c:v>6.465214335909969</c:v>
                </c:pt>
                <c:pt idx="488">
                  <c:v>6.453558504222121</c:v>
                </c:pt>
                <c:pt idx="489">
                  <c:v>6.783493499152112</c:v>
                </c:pt>
                <c:pt idx="490">
                  <c:v>6.779661016949138</c:v>
                </c:pt>
                <c:pt idx="491">
                  <c:v>6.577777777777764</c:v>
                </c:pt>
                <c:pt idx="492">
                  <c:v>6.500872600348931</c:v>
                </c:pt>
                <c:pt idx="493">
                  <c:v>6.62532637075716</c:v>
                </c:pt>
                <c:pt idx="494">
                  <c:v>6.409660938225803</c:v>
                </c:pt>
                <c:pt idx="495">
                  <c:v>6.560000000000059</c:v>
                </c:pt>
                <c:pt idx="496">
                  <c:v>6.377440347071673</c:v>
                </c:pt>
                <c:pt idx="497">
                  <c:v>6.409266409266424</c:v>
                </c:pt>
                <c:pt idx="498">
                  <c:v>6.928213689482336</c:v>
                </c:pt>
                <c:pt idx="499">
                  <c:v>6.387882779058253</c:v>
                </c:pt>
                <c:pt idx="500">
                  <c:v>6.696208764155555</c:v>
                </c:pt>
                <c:pt idx="501">
                  <c:v>6.6778664426711</c:v>
                </c:pt>
                <c:pt idx="502">
                  <c:v>7.164727495407283</c:v>
                </c:pt>
                <c:pt idx="503">
                  <c:v>6.528189910979306</c:v>
                </c:pt>
                <c:pt idx="504">
                  <c:v>6.865671641791217</c:v>
                </c:pt>
                <c:pt idx="505">
                  <c:v>6.558935361216813</c:v>
                </c:pt>
                <c:pt idx="506">
                  <c:v>6.494165398274812</c:v>
                </c:pt>
                <c:pt idx="507">
                  <c:v>6.920415224913641</c:v>
                </c:pt>
                <c:pt idx="508">
                  <c:v>6.581740976645369</c:v>
                </c:pt>
                <c:pt idx="509">
                  <c:v>6.565176022835474</c:v>
                </c:pt>
                <c:pt idx="510">
                  <c:v>6.892778993435518</c:v>
                </c:pt>
                <c:pt idx="511">
                  <c:v>7.142857142857276</c:v>
                </c:pt>
                <c:pt idx="512">
                  <c:v>7.19626168224315</c:v>
                </c:pt>
                <c:pt idx="513">
                  <c:v>7.187284035936598</c:v>
                </c:pt>
                <c:pt idx="514">
                  <c:v>7.322834645669292</c:v>
                </c:pt>
                <c:pt idx="515">
                  <c:v>6.935483870967802</c:v>
                </c:pt>
                <c:pt idx="516">
                  <c:v>6.978367062107318</c:v>
                </c:pt>
                <c:pt idx="517">
                  <c:v>7.126436781609131</c:v>
                </c:pt>
                <c:pt idx="518">
                  <c:v>7.521186440678133</c:v>
                </c:pt>
                <c:pt idx="519">
                  <c:v>7.196652719665146</c:v>
                </c:pt>
                <c:pt idx="520">
                  <c:v>7.619795758051671</c:v>
                </c:pt>
                <c:pt idx="521">
                  <c:v>7.102803738317581</c:v>
                </c:pt>
                <c:pt idx="522">
                  <c:v>7.011686143572687</c:v>
                </c:pt>
                <c:pt idx="523">
                  <c:v>7.052561543579616</c:v>
                </c:pt>
                <c:pt idx="524">
                  <c:v>7.18188914910243</c:v>
                </c:pt>
                <c:pt idx="525">
                  <c:v>7.18146718146717</c:v>
                </c:pt>
                <c:pt idx="526">
                  <c:v>7.055961070559596</c:v>
                </c:pt>
                <c:pt idx="527">
                  <c:v>7.048799380325412</c:v>
                </c:pt>
                <c:pt idx="528">
                  <c:v>6.985573272589122</c:v>
                </c:pt>
                <c:pt idx="529">
                  <c:v>7.032348804500817</c:v>
                </c:pt>
              </c:numCache>
            </c:numRef>
          </c:xVal>
          <c:yVal>
            <c:numRef>
              <c:f>'Wilkerson Creek'!$F$2:$F$531</c:f>
              <c:numCache>
                <c:formatCode>0</c:formatCode>
                <c:ptCount val="530"/>
                <c:pt idx="0">
                  <c:v>0.169999999999952</c:v>
                </c:pt>
                <c:pt idx="1">
                  <c:v>3.199999999999953</c:v>
                </c:pt>
                <c:pt idx="2">
                  <c:v>6.229999999999954</c:v>
                </c:pt>
                <c:pt idx="3">
                  <c:v>9.259999999999955</c:v>
                </c:pt>
                <c:pt idx="4">
                  <c:v>12.28999999999996</c:v>
                </c:pt>
                <c:pt idx="5">
                  <c:v>15.31999999999996</c:v>
                </c:pt>
                <c:pt idx="6">
                  <c:v>18.34999999999996</c:v>
                </c:pt>
                <c:pt idx="7">
                  <c:v>21.37999999999996</c:v>
                </c:pt>
                <c:pt idx="8">
                  <c:v>24.40999999999996</c:v>
                </c:pt>
                <c:pt idx="9">
                  <c:v>27.43999999999996</c:v>
                </c:pt>
                <c:pt idx="10">
                  <c:v>30.46999999999996</c:v>
                </c:pt>
                <c:pt idx="11">
                  <c:v>33.49999999999995</c:v>
                </c:pt>
                <c:pt idx="12">
                  <c:v>36.52999999999995</c:v>
                </c:pt>
                <c:pt idx="13">
                  <c:v>39.55999999999996</c:v>
                </c:pt>
                <c:pt idx="14">
                  <c:v>42.58999999999996</c:v>
                </c:pt>
                <c:pt idx="15">
                  <c:v>45.61999999999996</c:v>
                </c:pt>
                <c:pt idx="16">
                  <c:v>48.64999999999996</c:v>
                </c:pt>
                <c:pt idx="17">
                  <c:v>51.67999999999996</c:v>
                </c:pt>
                <c:pt idx="18">
                  <c:v>54.70999999999996</c:v>
                </c:pt>
                <c:pt idx="19">
                  <c:v>57.73999999999996</c:v>
                </c:pt>
                <c:pt idx="20">
                  <c:v>60.76999999999996</c:v>
                </c:pt>
                <c:pt idx="21">
                  <c:v>63.79999999999996</c:v>
                </c:pt>
                <c:pt idx="22">
                  <c:v>66.82999999999997</c:v>
                </c:pt>
                <c:pt idx="23">
                  <c:v>69.85999999999995</c:v>
                </c:pt>
                <c:pt idx="24">
                  <c:v>72.88999999999995</c:v>
                </c:pt>
                <c:pt idx="25">
                  <c:v>75.91999999999995</c:v>
                </c:pt>
                <c:pt idx="26">
                  <c:v>78.94999999999996</c:v>
                </c:pt>
                <c:pt idx="27">
                  <c:v>81.97999999999996</c:v>
                </c:pt>
                <c:pt idx="28">
                  <c:v>85.00999999999996</c:v>
                </c:pt>
                <c:pt idx="29">
                  <c:v>88.03999999999996</c:v>
                </c:pt>
                <c:pt idx="30">
                  <c:v>91.06999999999996</c:v>
                </c:pt>
                <c:pt idx="31">
                  <c:v>94.09999999999996</c:v>
                </c:pt>
                <c:pt idx="32">
                  <c:v>97.12999999999997</c:v>
                </c:pt>
                <c:pt idx="33">
                  <c:v>100.16</c:v>
                </c:pt>
                <c:pt idx="34">
                  <c:v>103.19</c:v>
                </c:pt>
                <c:pt idx="35">
                  <c:v>106.22</c:v>
                </c:pt>
                <c:pt idx="36">
                  <c:v>109.25</c:v>
                </c:pt>
                <c:pt idx="37">
                  <c:v>112.28</c:v>
                </c:pt>
                <c:pt idx="38">
                  <c:v>115.31</c:v>
                </c:pt>
                <c:pt idx="39">
                  <c:v>118.34</c:v>
                </c:pt>
                <c:pt idx="40">
                  <c:v>121.37</c:v>
                </c:pt>
                <c:pt idx="41">
                  <c:v>124.4</c:v>
                </c:pt>
                <c:pt idx="42">
                  <c:v>127.43</c:v>
                </c:pt>
                <c:pt idx="43">
                  <c:v>130.46</c:v>
                </c:pt>
                <c:pt idx="44">
                  <c:v>133.49</c:v>
                </c:pt>
                <c:pt idx="45">
                  <c:v>136.52</c:v>
                </c:pt>
                <c:pt idx="46">
                  <c:v>139.55</c:v>
                </c:pt>
                <c:pt idx="47">
                  <c:v>142.58</c:v>
                </c:pt>
                <c:pt idx="48">
                  <c:v>145.61</c:v>
                </c:pt>
                <c:pt idx="49">
                  <c:v>148.64</c:v>
                </c:pt>
                <c:pt idx="50">
                  <c:v>151.67</c:v>
                </c:pt>
                <c:pt idx="51">
                  <c:v>154.7</c:v>
                </c:pt>
                <c:pt idx="52">
                  <c:v>157.73</c:v>
                </c:pt>
                <c:pt idx="53">
                  <c:v>160.76</c:v>
                </c:pt>
                <c:pt idx="54">
                  <c:v>163.79</c:v>
                </c:pt>
                <c:pt idx="55">
                  <c:v>166.82</c:v>
                </c:pt>
                <c:pt idx="56">
                  <c:v>169.85</c:v>
                </c:pt>
                <c:pt idx="57">
                  <c:v>172.88</c:v>
                </c:pt>
                <c:pt idx="58">
                  <c:v>175.91</c:v>
                </c:pt>
                <c:pt idx="59">
                  <c:v>178.94</c:v>
                </c:pt>
                <c:pt idx="60">
                  <c:v>181.97</c:v>
                </c:pt>
                <c:pt idx="61">
                  <c:v>185.0</c:v>
                </c:pt>
                <c:pt idx="62">
                  <c:v>191.25</c:v>
                </c:pt>
                <c:pt idx="63">
                  <c:v>322.4999999999999</c:v>
                </c:pt>
                <c:pt idx="64">
                  <c:v>328.75</c:v>
                </c:pt>
                <c:pt idx="65">
                  <c:v>335.0</c:v>
                </c:pt>
                <c:pt idx="66">
                  <c:v>341.25</c:v>
                </c:pt>
                <c:pt idx="67">
                  <c:v>347.5</c:v>
                </c:pt>
                <c:pt idx="68">
                  <c:v>353.75</c:v>
                </c:pt>
                <c:pt idx="69">
                  <c:v>360.0</c:v>
                </c:pt>
                <c:pt idx="70">
                  <c:v>366.25</c:v>
                </c:pt>
                <c:pt idx="71">
                  <c:v>372.5</c:v>
                </c:pt>
                <c:pt idx="72">
                  <c:v>378.75</c:v>
                </c:pt>
                <c:pt idx="73">
                  <c:v>385.0</c:v>
                </c:pt>
                <c:pt idx="74">
                  <c:v>391.25</c:v>
                </c:pt>
                <c:pt idx="75">
                  <c:v>397.5000000000001</c:v>
                </c:pt>
                <c:pt idx="76">
                  <c:v>403.7500000000001</c:v>
                </c:pt>
                <c:pt idx="77">
                  <c:v>410.0000000000001</c:v>
                </c:pt>
                <c:pt idx="78">
                  <c:v>416.2500000000001</c:v>
                </c:pt>
                <c:pt idx="79">
                  <c:v>422.5000000000001</c:v>
                </c:pt>
                <c:pt idx="80">
                  <c:v>428.7500000000001</c:v>
                </c:pt>
                <c:pt idx="81">
                  <c:v>435.0000000000001</c:v>
                </c:pt>
                <c:pt idx="82">
                  <c:v>441.2500000000001</c:v>
                </c:pt>
                <c:pt idx="83">
                  <c:v>447.4999999999999</c:v>
                </c:pt>
                <c:pt idx="84">
                  <c:v>453.7499999999999</c:v>
                </c:pt>
                <c:pt idx="85">
                  <c:v>459.9999999999999</c:v>
                </c:pt>
                <c:pt idx="86">
                  <c:v>466.2499999999999</c:v>
                </c:pt>
                <c:pt idx="87">
                  <c:v>472.4999999999999</c:v>
                </c:pt>
                <c:pt idx="88">
                  <c:v>478.7499999999999</c:v>
                </c:pt>
                <c:pt idx="89">
                  <c:v>484.9999999999999</c:v>
                </c:pt>
                <c:pt idx="90">
                  <c:v>491.2499999999999</c:v>
                </c:pt>
                <c:pt idx="91">
                  <c:v>497.5</c:v>
                </c:pt>
                <c:pt idx="92">
                  <c:v>503.75</c:v>
                </c:pt>
                <c:pt idx="93">
                  <c:v>510.0</c:v>
                </c:pt>
                <c:pt idx="94">
                  <c:v>516.25</c:v>
                </c:pt>
                <c:pt idx="95">
                  <c:v>522.5</c:v>
                </c:pt>
                <c:pt idx="96">
                  <c:v>528.75</c:v>
                </c:pt>
                <c:pt idx="97">
                  <c:v>535.0</c:v>
                </c:pt>
                <c:pt idx="98">
                  <c:v>541.25</c:v>
                </c:pt>
                <c:pt idx="99">
                  <c:v>547.5</c:v>
                </c:pt>
                <c:pt idx="100">
                  <c:v>553.75</c:v>
                </c:pt>
                <c:pt idx="101">
                  <c:v>560.0</c:v>
                </c:pt>
                <c:pt idx="102">
                  <c:v>566.25</c:v>
                </c:pt>
                <c:pt idx="103">
                  <c:v>572.5</c:v>
                </c:pt>
                <c:pt idx="104">
                  <c:v>578.75</c:v>
                </c:pt>
                <c:pt idx="105">
                  <c:v>585.0</c:v>
                </c:pt>
                <c:pt idx="106">
                  <c:v>591.25</c:v>
                </c:pt>
                <c:pt idx="107">
                  <c:v>597.5000000000001</c:v>
                </c:pt>
                <c:pt idx="108">
                  <c:v>603.7500000000001</c:v>
                </c:pt>
                <c:pt idx="109">
                  <c:v>609.9999999999999</c:v>
                </c:pt>
                <c:pt idx="110">
                  <c:v>616.2499999999999</c:v>
                </c:pt>
                <c:pt idx="111">
                  <c:v>622.4999999999999</c:v>
                </c:pt>
                <c:pt idx="112">
                  <c:v>628.75</c:v>
                </c:pt>
                <c:pt idx="113">
                  <c:v>635.0</c:v>
                </c:pt>
                <c:pt idx="114">
                  <c:v>641.25</c:v>
                </c:pt>
                <c:pt idx="115">
                  <c:v>647.5</c:v>
                </c:pt>
                <c:pt idx="116">
                  <c:v>653.75</c:v>
                </c:pt>
                <c:pt idx="117">
                  <c:v>660.0</c:v>
                </c:pt>
                <c:pt idx="118">
                  <c:v>666.25</c:v>
                </c:pt>
                <c:pt idx="119">
                  <c:v>672.5</c:v>
                </c:pt>
                <c:pt idx="120">
                  <c:v>678.75</c:v>
                </c:pt>
                <c:pt idx="121">
                  <c:v>685.0</c:v>
                </c:pt>
                <c:pt idx="122">
                  <c:v>716.25</c:v>
                </c:pt>
                <c:pt idx="123">
                  <c:v>722.5</c:v>
                </c:pt>
                <c:pt idx="124">
                  <c:v>728.75</c:v>
                </c:pt>
                <c:pt idx="125">
                  <c:v>735.0</c:v>
                </c:pt>
                <c:pt idx="126">
                  <c:v>741.25</c:v>
                </c:pt>
                <c:pt idx="127">
                  <c:v>747.5</c:v>
                </c:pt>
                <c:pt idx="128">
                  <c:v>753.75</c:v>
                </c:pt>
                <c:pt idx="129">
                  <c:v>760.0000000000001</c:v>
                </c:pt>
                <c:pt idx="130">
                  <c:v>766.2499999999999</c:v>
                </c:pt>
                <c:pt idx="131">
                  <c:v>772.4999999999999</c:v>
                </c:pt>
                <c:pt idx="132">
                  <c:v>778.7499999999999</c:v>
                </c:pt>
                <c:pt idx="133">
                  <c:v>784.9999999999999</c:v>
                </c:pt>
                <c:pt idx="134">
                  <c:v>791.25</c:v>
                </c:pt>
                <c:pt idx="135">
                  <c:v>797.5</c:v>
                </c:pt>
                <c:pt idx="136">
                  <c:v>803.75</c:v>
                </c:pt>
                <c:pt idx="137">
                  <c:v>810.0</c:v>
                </c:pt>
                <c:pt idx="138">
                  <c:v>853.75</c:v>
                </c:pt>
                <c:pt idx="139">
                  <c:v>859.9999999999999</c:v>
                </c:pt>
                <c:pt idx="140">
                  <c:v>866.25</c:v>
                </c:pt>
                <c:pt idx="141">
                  <c:v>872.4999999999999</c:v>
                </c:pt>
                <c:pt idx="142">
                  <c:v>878.75</c:v>
                </c:pt>
                <c:pt idx="143">
                  <c:v>884.9999999999999</c:v>
                </c:pt>
                <c:pt idx="144">
                  <c:v>891.25</c:v>
                </c:pt>
                <c:pt idx="145">
                  <c:v>897.4999999999999</c:v>
                </c:pt>
                <c:pt idx="146">
                  <c:v>903.75</c:v>
                </c:pt>
                <c:pt idx="147">
                  <c:v>909.9999999999999</c:v>
                </c:pt>
                <c:pt idx="148">
                  <c:v>916.25</c:v>
                </c:pt>
                <c:pt idx="149">
                  <c:v>922.4999999999999</c:v>
                </c:pt>
                <c:pt idx="150">
                  <c:v>928.7500000000001</c:v>
                </c:pt>
                <c:pt idx="151">
                  <c:v>934.9999999999999</c:v>
                </c:pt>
                <c:pt idx="152">
                  <c:v>941.2500000000001</c:v>
                </c:pt>
                <c:pt idx="153">
                  <c:v>947.4999999999999</c:v>
                </c:pt>
                <c:pt idx="154">
                  <c:v>953.7500000000001</c:v>
                </c:pt>
                <c:pt idx="155">
                  <c:v>960.0</c:v>
                </c:pt>
                <c:pt idx="156">
                  <c:v>966.2500000000001</c:v>
                </c:pt>
                <c:pt idx="157">
                  <c:v>972.5</c:v>
                </c:pt>
                <c:pt idx="158">
                  <c:v>978.7500000000001</c:v>
                </c:pt>
                <c:pt idx="159">
                  <c:v>985.0</c:v>
                </c:pt>
                <c:pt idx="160">
                  <c:v>991.2500000000001</c:v>
                </c:pt>
                <c:pt idx="161">
                  <c:v>997.5</c:v>
                </c:pt>
                <c:pt idx="162">
                  <c:v>1003.75</c:v>
                </c:pt>
                <c:pt idx="163">
                  <c:v>1010.0</c:v>
                </c:pt>
                <c:pt idx="164">
                  <c:v>1016.25</c:v>
                </c:pt>
                <c:pt idx="165">
                  <c:v>1022.5</c:v>
                </c:pt>
                <c:pt idx="166">
                  <c:v>1028.75</c:v>
                </c:pt>
                <c:pt idx="167">
                  <c:v>1035.0</c:v>
                </c:pt>
                <c:pt idx="168">
                  <c:v>1041.25</c:v>
                </c:pt>
                <c:pt idx="169">
                  <c:v>1047.5</c:v>
                </c:pt>
                <c:pt idx="170">
                  <c:v>1053.75</c:v>
                </c:pt>
                <c:pt idx="171">
                  <c:v>1060.0</c:v>
                </c:pt>
                <c:pt idx="172">
                  <c:v>1066.25</c:v>
                </c:pt>
                <c:pt idx="173">
                  <c:v>1072.5</c:v>
                </c:pt>
                <c:pt idx="174">
                  <c:v>1078.75</c:v>
                </c:pt>
                <c:pt idx="175">
                  <c:v>1085.0</c:v>
                </c:pt>
                <c:pt idx="176">
                  <c:v>1091.25</c:v>
                </c:pt>
                <c:pt idx="177">
                  <c:v>1097.5</c:v>
                </c:pt>
                <c:pt idx="178">
                  <c:v>1103.75</c:v>
                </c:pt>
                <c:pt idx="179">
                  <c:v>1110.0</c:v>
                </c:pt>
                <c:pt idx="180">
                  <c:v>1116.25</c:v>
                </c:pt>
                <c:pt idx="181">
                  <c:v>1122.5</c:v>
                </c:pt>
                <c:pt idx="182">
                  <c:v>1128.75</c:v>
                </c:pt>
                <c:pt idx="183">
                  <c:v>1135.0</c:v>
                </c:pt>
                <c:pt idx="184">
                  <c:v>1141.25</c:v>
                </c:pt>
                <c:pt idx="185">
                  <c:v>1147.5</c:v>
                </c:pt>
                <c:pt idx="186">
                  <c:v>1153.75</c:v>
                </c:pt>
                <c:pt idx="187">
                  <c:v>1160.0</c:v>
                </c:pt>
                <c:pt idx="188">
                  <c:v>1166.25</c:v>
                </c:pt>
                <c:pt idx="189">
                  <c:v>1172.5</c:v>
                </c:pt>
                <c:pt idx="190">
                  <c:v>1178.75</c:v>
                </c:pt>
                <c:pt idx="191">
                  <c:v>1185</c:v>
                </c:pt>
                <c:pt idx="192">
                  <c:v>1191.25</c:v>
                </c:pt>
                <c:pt idx="193">
                  <c:v>1197.5</c:v>
                </c:pt>
                <c:pt idx="194">
                  <c:v>1203.75</c:v>
                </c:pt>
                <c:pt idx="195">
                  <c:v>121</c:v>
                </c:pt>
                <c:pt idx="196">
                  <c:v>1216.25</c:v>
                </c:pt>
                <c:pt idx="197">
                  <c:v>1222.5</c:v>
                </c:pt>
                <c:pt idx="198">
                  <c:v>1228.75</c:v>
                </c:pt>
                <c:pt idx="199">
                  <c:v>1235.0</c:v>
                </c:pt>
                <c:pt idx="200">
                  <c:v>1241.25</c:v>
                </c:pt>
                <c:pt idx="201">
                  <c:v>1247.5</c:v>
                </c:pt>
                <c:pt idx="202">
                  <c:v>1253.75</c:v>
                </c:pt>
                <c:pt idx="203">
                  <c:v>1260.0</c:v>
                </c:pt>
                <c:pt idx="204">
                  <c:v>1266.25</c:v>
                </c:pt>
                <c:pt idx="205">
                  <c:v>1272.5</c:v>
                </c:pt>
                <c:pt idx="206">
                  <c:v>1278.75</c:v>
                </c:pt>
                <c:pt idx="207">
                  <c:v>1285.0</c:v>
                </c:pt>
                <c:pt idx="208">
                  <c:v>1291.25</c:v>
                </c:pt>
                <c:pt idx="209">
                  <c:v>1297.5</c:v>
                </c:pt>
                <c:pt idx="210">
                  <c:v>1303.75</c:v>
                </c:pt>
                <c:pt idx="211">
                  <c:v>1310.0</c:v>
                </c:pt>
                <c:pt idx="212">
                  <c:v>1316.25</c:v>
                </c:pt>
                <c:pt idx="213">
                  <c:v>1322.5</c:v>
                </c:pt>
                <c:pt idx="214">
                  <c:v>1328.75</c:v>
                </c:pt>
                <c:pt idx="215">
                  <c:v>1335</c:v>
                </c:pt>
                <c:pt idx="216">
                  <c:v>1341.25</c:v>
                </c:pt>
                <c:pt idx="217">
                  <c:v>1347.5</c:v>
                </c:pt>
                <c:pt idx="218">
                  <c:v>1353.75</c:v>
                </c:pt>
                <c:pt idx="219">
                  <c:v>136</c:v>
                </c:pt>
                <c:pt idx="220">
                  <c:v>1366.25</c:v>
                </c:pt>
                <c:pt idx="221">
                  <c:v>1372.5</c:v>
                </c:pt>
                <c:pt idx="222">
                  <c:v>1378.75</c:v>
                </c:pt>
                <c:pt idx="223">
                  <c:v>1385.0</c:v>
                </c:pt>
                <c:pt idx="224">
                  <c:v>1391.25</c:v>
                </c:pt>
                <c:pt idx="225">
                  <c:v>1397.5</c:v>
                </c:pt>
                <c:pt idx="226">
                  <c:v>1403.75</c:v>
                </c:pt>
                <c:pt idx="227">
                  <c:v>1410.0</c:v>
                </c:pt>
                <c:pt idx="228">
                  <c:v>1416.25</c:v>
                </c:pt>
                <c:pt idx="229">
                  <c:v>1422.5</c:v>
                </c:pt>
                <c:pt idx="230">
                  <c:v>1428.75</c:v>
                </c:pt>
                <c:pt idx="231">
                  <c:v>1435.0</c:v>
                </c:pt>
                <c:pt idx="232">
                  <c:v>1441.25</c:v>
                </c:pt>
                <c:pt idx="233">
                  <c:v>1466.25</c:v>
                </c:pt>
                <c:pt idx="234">
                  <c:v>1472.5</c:v>
                </c:pt>
                <c:pt idx="235">
                  <c:v>1478.75</c:v>
                </c:pt>
                <c:pt idx="236">
                  <c:v>1485.0</c:v>
                </c:pt>
                <c:pt idx="237">
                  <c:v>1491.25</c:v>
                </c:pt>
                <c:pt idx="238">
                  <c:v>1497.5</c:v>
                </c:pt>
                <c:pt idx="239">
                  <c:v>1503.75</c:v>
                </c:pt>
                <c:pt idx="240">
                  <c:v>1510.0</c:v>
                </c:pt>
                <c:pt idx="241">
                  <c:v>1516.25</c:v>
                </c:pt>
                <c:pt idx="242">
                  <c:v>1522.5</c:v>
                </c:pt>
                <c:pt idx="243">
                  <c:v>1528.75</c:v>
                </c:pt>
                <c:pt idx="244">
                  <c:v>1535.0</c:v>
                </c:pt>
                <c:pt idx="245">
                  <c:v>1541.25</c:v>
                </c:pt>
                <c:pt idx="246">
                  <c:v>1547.5</c:v>
                </c:pt>
                <c:pt idx="247">
                  <c:v>1553.75</c:v>
                </c:pt>
                <c:pt idx="248">
                  <c:v>1560.0</c:v>
                </c:pt>
                <c:pt idx="249">
                  <c:v>1566.25</c:v>
                </c:pt>
                <c:pt idx="250">
                  <c:v>1572.5</c:v>
                </c:pt>
                <c:pt idx="251">
                  <c:v>1578.75</c:v>
                </c:pt>
                <c:pt idx="252">
                  <c:v>1585.0</c:v>
                </c:pt>
                <c:pt idx="253">
                  <c:v>1591.25</c:v>
                </c:pt>
                <c:pt idx="254">
                  <c:v>1597.5</c:v>
                </c:pt>
                <c:pt idx="255">
                  <c:v>1603.75</c:v>
                </c:pt>
                <c:pt idx="256">
                  <c:v>1610.0</c:v>
                </c:pt>
                <c:pt idx="257">
                  <c:v>1616.25</c:v>
                </c:pt>
                <c:pt idx="258">
                  <c:v>1622.5</c:v>
                </c:pt>
                <c:pt idx="259">
                  <c:v>1628.75</c:v>
                </c:pt>
                <c:pt idx="260">
                  <c:v>1635.0</c:v>
                </c:pt>
                <c:pt idx="261">
                  <c:v>1641.25</c:v>
                </c:pt>
                <c:pt idx="262">
                  <c:v>1647.5</c:v>
                </c:pt>
                <c:pt idx="263">
                  <c:v>1653.75</c:v>
                </c:pt>
                <c:pt idx="264">
                  <c:v>1660.0</c:v>
                </c:pt>
                <c:pt idx="265">
                  <c:v>1666.25</c:v>
                </c:pt>
                <c:pt idx="266">
                  <c:v>1672.5</c:v>
                </c:pt>
                <c:pt idx="267">
                  <c:v>1678.75</c:v>
                </c:pt>
                <c:pt idx="268">
                  <c:v>1685.0</c:v>
                </c:pt>
                <c:pt idx="269">
                  <c:v>1691.25</c:v>
                </c:pt>
                <c:pt idx="270">
                  <c:v>1697.5</c:v>
                </c:pt>
                <c:pt idx="271">
                  <c:v>1703.75</c:v>
                </c:pt>
                <c:pt idx="272">
                  <c:v>1710.0</c:v>
                </c:pt>
                <c:pt idx="273">
                  <c:v>1716.25</c:v>
                </c:pt>
                <c:pt idx="274">
                  <c:v>1722.5</c:v>
                </c:pt>
                <c:pt idx="275">
                  <c:v>1728.75</c:v>
                </c:pt>
                <c:pt idx="276">
                  <c:v>1735.0</c:v>
                </c:pt>
                <c:pt idx="277">
                  <c:v>1741.25</c:v>
                </c:pt>
                <c:pt idx="278">
                  <c:v>1747.5</c:v>
                </c:pt>
                <c:pt idx="279">
                  <c:v>1753.75</c:v>
                </c:pt>
                <c:pt idx="280">
                  <c:v>1760.0</c:v>
                </c:pt>
                <c:pt idx="281">
                  <c:v>1766.25</c:v>
                </c:pt>
                <c:pt idx="282">
                  <c:v>1772.5</c:v>
                </c:pt>
                <c:pt idx="283">
                  <c:v>1778.75</c:v>
                </c:pt>
                <c:pt idx="284">
                  <c:v>1785.0</c:v>
                </c:pt>
                <c:pt idx="285">
                  <c:v>1791.25</c:v>
                </c:pt>
                <c:pt idx="286">
                  <c:v>1797.5</c:v>
                </c:pt>
                <c:pt idx="287">
                  <c:v>1803.75</c:v>
                </c:pt>
                <c:pt idx="288">
                  <c:v>181</c:v>
                </c:pt>
                <c:pt idx="289">
                  <c:v>1816.25</c:v>
                </c:pt>
                <c:pt idx="290">
                  <c:v>1822.5</c:v>
                </c:pt>
                <c:pt idx="291">
                  <c:v>1828.75</c:v>
                </c:pt>
                <c:pt idx="292">
                  <c:v>1835</c:v>
                </c:pt>
                <c:pt idx="293">
                  <c:v>1841.25</c:v>
                </c:pt>
                <c:pt idx="294">
                  <c:v>1847.5</c:v>
                </c:pt>
                <c:pt idx="295">
                  <c:v>1853.75</c:v>
                </c:pt>
                <c:pt idx="296">
                  <c:v>186</c:v>
                </c:pt>
                <c:pt idx="297">
                  <c:v>1866.25</c:v>
                </c:pt>
                <c:pt idx="298">
                  <c:v>1872.5</c:v>
                </c:pt>
                <c:pt idx="299">
                  <c:v>1878.75</c:v>
                </c:pt>
                <c:pt idx="300">
                  <c:v>1885</c:v>
                </c:pt>
                <c:pt idx="301">
                  <c:v>1891.25</c:v>
                </c:pt>
                <c:pt idx="302">
                  <c:v>1897.5</c:v>
                </c:pt>
                <c:pt idx="303">
                  <c:v>1903.75</c:v>
                </c:pt>
                <c:pt idx="304">
                  <c:v>191</c:v>
                </c:pt>
                <c:pt idx="305">
                  <c:v>1916.25</c:v>
                </c:pt>
                <c:pt idx="306">
                  <c:v>1922.5</c:v>
                </c:pt>
                <c:pt idx="307">
                  <c:v>1928.75</c:v>
                </c:pt>
                <c:pt idx="308">
                  <c:v>1935</c:v>
                </c:pt>
                <c:pt idx="309">
                  <c:v>1941.25</c:v>
                </c:pt>
                <c:pt idx="310">
                  <c:v>1947.5</c:v>
                </c:pt>
                <c:pt idx="311">
                  <c:v>1953.75</c:v>
                </c:pt>
                <c:pt idx="312">
                  <c:v>196</c:v>
                </c:pt>
                <c:pt idx="313">
                  <c:v>1966.25</c:v>
                </c:pt>
                <c:pt idx="314">
                  <c:v>1972.5</c:v>
                </c:pt>
                <c:pt idx="315">
                  <c:v>1978.75</c:v>
                </c:pt>
                <c:pt idx="316">
                  <c:v>1985</c:v>
                </c:pt>
                <c:pt idx="317">
                  <c:v>1991.25</c:v>
                </c:pt>
                <c:pt idx="318">
                  <c:v>1997.5</c:v>
                </c:pt>
                <c:pt idx="319">
                  <c:v>2003.75</c:v>
                </c:pt>
                <c:pt idx="320">
                  <c:v>201</c:v>
                </c:pt>
                <c:pt idx="321">
                  <c:v>2016.25</c:v>
                </c:pt>
                <c:pt idx="322">
                  <c:v>2022.5</c:v>
                </c:pt>
                <c:pt idx="323">
                  <c:v>2028.75</c:v>
                </c:pt>
                <c:pt idx="324">
                  <c:v>2035</c:v>
                </c:pt>
                <c:pt idx="325">
                  <c:v>2041.25</c:v>
                </c:pt>
                <c:pt idx="326">
                  <c:v>2047.5</c:v>
                </c:pt>
                <c:pt idx="327">
                  <c:v>2053.75</c:v>
                </c:pt>
                <c:pt idx="328">
                  <c:v>2060.0</c:v>
                </c:pt>
                <c:pt idx="329">
                  <c:v>2066.25</c:v>
                </c:pt>
                <c:pt idx="330">
                  <c:v>2072.5</c:v>
                </c:pt>
                <c:pt idx="331">
                  <c:v>2078.75</c:v>
                </c:pt>
                <c:pt idx="332">
                  <c:v>2085.0</c:v>
                </c:pt>
                <c:pt idx="333">
                  <c:v>2091.25</c:v>
                </c:pt>
                <c:pt idx="334">
                  <c:v>2097.5</c:v>
                </c:pt>
                <c:pt idx="335">
                  <c:v>2103.75</c:v>
                </c:pt>
                <c:pt idx="336">
                  <c:v>2110.0</c:v>
                </c:pt>
                <c:pt idx="337">
                  <c:v>2116.25</c:v>
                </c:pt>
                <c:pt idx="338">
                  <c:v>2122.5</c:v>
                </c:pt>
                <c:pt idx="339">
                  <c:v>2128.75</c:v>
                </c:pt>
                <c:pt idx="340">
                  <c:v>2135.0</c:v>
                </c:pt>
                <c:pt idx="341">
                  <c:v>2141.25</c:v>
                </c:pt>
                <c:pt idx="342">
                  <c:v>2147.5</c:v>
                </c:pt>
                <c:pt idx="343">
                  <c:v>2153.75</c:v>
                </c:pt>
                <c:pt idx="344">
                  <c:v>2160.0</c:v>
                </c:pt>
                <c:pt idx="345">
                  <c:v>2166.25</c:v>
                </c:pt>
                <c:pt idx="346">
                  <c:v>2172.5</c:v>
                </c:pt>
                <c:pt idx="347">
                  <c:v>2178.75</c:v>
                </c:pt>
                <c:pt idx="348">
                  <c:v>2185.0</c:v>
                </c:pt>
                <c:pt idx="349">
                  <c:v>2191.25</c:v>
                </c:pt>
                <c:pt idx="350">
                  <c:v>2197.5</c:v>
                </c:pt>
                <c:pt idx="351">
                  <c:v>2203.75</c:v>
                </c:pt>
                <c:pt idx="352">
                  <c:v>2210.0</c:v>
                </c:pt>
                <c:pt idx="353">
                  <c:v>2216.25</c:v>
                </c:pt>
                <c:pt idx="354">
                  <c:v>2222.5</c:v>
                </c:pt>
                <c:pt idx="355">
                  <c:v>2228.75</c:v>
                </c:pt>
                <c:pt idx="356">
                  <c:v>2235.0</c:v>
                </c:pt>
                <c:pt idx="357">
                  <c:v>2241.25</c:v>
                </c:pt>
                <c:pt idx="358">
                  <c:v>2247.5</c:v>
                </c:pt>
                <c:pt idx="359">
                  <c:v>2253.75</c:v>
                </c:pt>
                <c:pt idx="360">
                  <c:v>2260.0</c:v>
                </c:pt>
                <c:pt idx="361">
                  <c:v>2266.25</c:v>
                </c:pt>
                <c:pt idx="362">
                  <c:v>2272.5</c:v>
                </c:pt>
                <c:pt idx="363">
                  <c:v>2278.75</c:v>
                </c:pt>
                <c:pt idx="364">
                  <c:v>2285.0</c:v>
                </c:pt>
                <c:pt idx="365">
                  <c:v>2291.25</c:v>
                </c:pt>
                <c:pt idx="366">
                  <c:v>2297.5</c:v>
                </c:pt>
                <c:pt idx="367">
                  <c:v>2303.75</c:v>
                </c:pt>
                <c:pt idx="368">
                  <c:v>231</c:v>
                </c:pt>
                <c:pt idx="369">
                  <c:v>2316.25</c:v>
                </c:pt>
                <c:pt idx="370">
                  <c:v>2322.5</c:v>
                </c:pt>
                <c:pt idx="371">
                  <c:v>2328.75</c:v>
                </c:pt>
                <c:pt idx="372">
                  <c:v>2335</c:v>
                </c:pt>
                <c:pt idx="373">
                  <c:v>2341.25</c:v>
                </c:pt>
                <c:pt idx="374">
                  <c:v>2347.5</c:v>
                </c:pt>
                <c:pt idx="375">
                  <c:v>2353.75</c:v>
                </c:pt>
                <c:pt idx="376">
                  <c:v>236</c:v>
                </c:pt>
                <c:pt idx="377">
                  <c:v>2366.25</c:v>
                </c:pt>
                <c:pt idx="378">
                  <c:v>2372.5</c:v>
                </c:pt>
                <c:pt idx="379">
                  <c:v>2378.75</c:v>
                </c:pt>
                <c:pt idx="380">
                  <c:v>2385</c:v>
                </c:pt>
                <c:pt idx="381">
                  <c:v>2391.25</c:v>
                </c:pt>
                <c:pt idx="382">
                  <c:v>2397.5</c:v>
                </c:pt>
                <c:pt idx="383">
                  <c:v>2403.75</c:v>
                </c:pt>
                <c:pt idx="384">
                  <c:v>241</c:v>
                </c:pt>
                <c:pt idx="385">
                  <c:v>2416.25</c:v>
                </c:pt>
                <c:pt idx="386">
                  <c:v>2422.5</c:v>
                </c:pt>
                <c:pt idx="387">
                  <c:v>2428.75</c:v>
                </c:pt>
                <c:pt idx="388">
                  <c:v>2435</c:v>
                </c:pt>
                <c:pt idx="389">
                  <c:v>2441.25</c:v>
                </c:pt>
                <c:pt idx="390">
                  <c:v>2447.5</c:v>
                </c:pt>
                <c:pt idx="391">
                  <c:v>2453.75</c:v>
                </c:pt>
                <c:pt idx="392">
                  <c:v>246</c:v>
                </c:pt>
                <c:pt idx="393">
                  <c:v>2466.25</c:v>
                </c:pt>
                <c:pt idx="394">
                  <c:v>2472.5</c:v>
                </c:pt>
                <c:pt idx="395">
                  <c:v>2478.75</c:v>
                </c:pt>
                <c:pt idx="396">
                  <c:v>2485</c:v>
                </c:pt>
                <c:pt idx="397">
                  <c:v>2491.25</c:v>
                </c:pt>
                <c:pt idx="398">
                  <c:v>2497.5</c:v>
                </c:pt>
                <c:pt idx="399">
                  <c:v>2503.75</c:v>
                </c:pt>
                <c:pt idx="400">
                  <c:v>251</c:v>
                </c:pt>
                <c:pt idx="401">
                  <c:v>2516.25</c:v>
                </c:pt>
                <c:pt idx="402">
                  <c:v>2522.5</c:v>
                </c:pt>
                <c:pt idx="403">
                  <c:v>2528.75</c:v>
                </c:pt>
                <c:pt idx="404">
                  <c:v>2535</c:v>
                </c:pt>
                <c:pt idx="405">
                  <c:v>2541.25</c:v>
                </c:pt>
                <c:pt idx="406">
                  <c:v>2547.5</c:v>
                </c:pt>
                <c:pt idx="407">
                  <c:v>2553.75</c:v>
                </c:pt>
                <c:pt idx="408">
                  <c:v>256</c:v>
                </c:pt>
                <c:pt idx="409">
                  <c:v>2566.25</c:v>
                </c:pt>
                <c:pt idx="410">
                  <c:v>2572.5</c:v>
                </c:pt>
                <c:pt idx="411">
                  <c:v>2578.75</c:v>
                </c:pt>
                <c:pt idx="412">
                  <c:v>2585.0</c:v>
                </c:pt>
                <c:pt idx="413">
                  <c:v>2591.25</c:v>
                </c:pt>
                <c:pt idx="414">
                  <c:v>2597.5</c:v>
                </c:pt>
                <c:pt idx="415">
                  <c:v>2603.75</c:v>
                </c:pt>
                <c:pt idx="416">
                  <c:v>2610.0</c:v>
                </c:pt>
                <c:pt idx="417">
                  <c:v>2616.25</c:v>
                </c:pt>
                <c:pt idx="418">
                  <c:v>2622.5</c:v>
                </c:pt>
                <c:pt idx="419">
                  <c:v>2628.75</c:v>
                </c:pt>
                <c:pt idx="420">
                  <c:v>2635.0</c:v>
                </c:pt>
                <c:pt idx="421">
                  <c:v>2641.25</c:v>
                </c:pt>
                <c:pt idx="422">
                  <c:v>2647.5</c:v>
                </c:pt>
                <c:pt idx="423">
                  <c:v>2653.75</c:v>
                </c:pt>
                <c:pt idx="424">
                  <c:v>2660.0</c:v>
                </c:pt>
                <c:pt idx="425">
                  <c:v>2666.25</c:v>
                </c:pt>
                <c:pt idx="426">
                  <c:v>2672.5</c:v>
                </c:pt>
                <c:pt idx="427">
                  <c:v>2678.75</c:v>
                </c:pt>
                <c:pt idx="428">
                  <c:v>2685.0</c:v>
                </c:pt>
                <c:pt idx="429">
                  <c:v>2691.25</c:v>
                </c:pt>
                <c:pt idx="430">
                  <c:v>2697.5</c:v>
                </c:pt>
                <c:pt idx="431">
                  <c:v>2703.75</c:v>
                </c:pt>
                <c:pt idx="432">
                  <c:v>2710.0</c:v>
                </c:pt>
                <c:pt idx="433">
                  <c:v>2716.25</c:v>
                </c:pt>
                <c:pt idx="434">
                  <c:v>2722.5</c:v>
                </c:pt>
                <c:pt idx="435">
                  <c:v>2728.75</c:v>
                </c:pt>
                <c:pt idx="436">
                  <c:v>2735.0</c:v>
                </c:pt>
                <c:pt idx="437">
                  <c:v>2741.25</c:v>
                </c:pt>
                <c:pt idx="438">
                  <c:v>2747.5</c:v>
                </c:pt>
                <c:pt idx="439">
                  <c:v>2753.75</c:v>
                </c:pt>
                <c:pt idx="440">
                  <c:v>2760.0</c:v>
                </c:pt>
                <c:pt idx="441">
                  <c:v>2766.25</c:v>
                </c:pt>
                <c:pt idx="442">
                  <c:v>2772.5</c:v>
                </c:pt>
                <c:pt idx="443">
                  <c:v>2778.75</c:v>
                </c:pt>
                <c:pt idx="444">
                  <c:v>2785.0</c:v>
                </c:pt>
                <c:pt idx="445">
                  <c:v>2791.25</c:v>
                </c:pt>
                <c:pt idx="446">
                  <c:v>2797.5</c:v>
                </c:pt>
                <c:pt idx="447">
                  <c:v>2803.75</c:v>
                </c:pt>
                <c:pt idx="448">
                  <c:v>2810.0</c:v>
                </c:pt>
                <c:pt idx="449">
                  <c:v>2816.25</c:v>
                </c:pt>
                <c:pt idx="450">
                  <c:v>2822.5</c:v>
                </c:pt>
                <c:pt idx="451">
                  <c:v>2828.75</c:v>
                </c:pt>
                <c:pt idx="452">
                  <c:v>2835.0</c:v>
                </c:pt>
                <c:pt idx="453">
                  <c:v>2841.25</c:v>
                </c:pt>
                <c:pt idx="454">
                  <c:v>2847.5</c:v>
                </c:pt>
                <c:pt idx="455">
                  <c:v>2853.75</c:v>
                </c:pt>
                <c:pt idx="456">
                  <c:v>2860.0</c:v>
                </c:pt>
                <c:pt idx="457">
                  <c:v>2866.25</c:v>
                </c:pt>
                <c:pt idx="458">
                  <c:v>2872.5</c:v>
                </c:pt>
                <c:pt idx="459">
                  <c:v>2878.75</c:v>
                </c:pt>
                <c:pt idx="460">
                  <c:v>2885.0</c:v>
                </c:pt>
                <c:pt idx="461">
                  <c:v>2891.25</c:v>
                </c:pt>
                <c:pt idx="462">
                  <c:v>2897.5</c:v>
                </c:pt>
                <c:pt idx="463">
                  <c:v>2903.75</c:v>
                </c:pt>
                <c:pt idx="464">
                  <c:v>2910.0</c:v>
                </c:pt>
                <c:pt idx="465">
                  <c:v>2916.25</c:v>
                </c:pt>
                <c:pt idx="466">
                  <c:v>2922.5</c:v>
                </c:pt>
                <c:pt idx="467">
                  <c:v>2928.75</c:v>
                </c:pt>
                <c:pt idx="468">
                  <c:v>2935</c:v>
                </c:pt>
                <c:pt idx="469">
                  <c:v>2941.25</c:v>
                </c:pt>
                <c:pt idx="470">
                  <c:v>2947.5</c:v>
                </c:pt>
                <c:pt idx="471">
                  <c:v>2953.75</c:v>
                </c:pt>
                <c:pt idx="472">
                  <c:v>296</c:v>
                </c:pt>
                <c:pt idx="473">
                  <c:v>2966.25</c:v>
                </c:pt>
                <c:pt idx="474">
                  <c:v>2972.5</c:v>
                </c:pt>
                <c:pt idx="475">
                  <c:v>2978.75</c:v>
                </c:pt>
                <c:pt idx="476">
                  <c:v>2985</c:v>
                </c:pt>
                <c:pt idx="477">
                  <c:v>2991.25</c:v>
                </c:pt>
                <c:pt idx="478">
                  <c:v>2997.5</c:v>
                </c:pt>
                <c:pt idx="479">
                  <c:v>3003.75</c:v>
                </c:pt>
                <c:pt idx="480">
                  <c:v>301</c:v>
                </c:pt>
                <c:pt idx="481">
                  <c:v>3016.25</c:v>
                </c:pt>
                <c:pt idx="482">
                  <c:v>3022.5</c:v>
                </c:pt>
                <c:pt idx="483">
                  <c:v>3028.75</c:v>
                </c:pt>
                <c:pt idx="484">
                  <c:v>3035</c:v>
                </c:pt>
                <c:pt idx="485">
                  <c:v>3041.25</c:v>
                </c:pt>
                <c:pt idx="486">
                  <c:v>3047.5</c:v>
                </c:pt>
                <c:pt idx="487">
                  <c:v>3053.75</c:v>
                </c:pt>
                <c:pt idx="488">
                  <c:v>306</c:v>
                </c:pt>
                <c:pt idx="489">
                  <c:v>3066.25</c:v>
                </c:pt>
                <c:pt idx="490">
                  <c:v>3072.5</c:v>
                </c:pt>
                <c:pt idx="491">
                  <c:v>3078.75</c:v>
                </c:pt>
                <c:pt idx="492">
                  <c:v>3085</c:v>
                </c:pt>
                <c:pt idx="493">
                  <c:v>3091.25</c:v>
                </c:pt>
                <c:pt idx="494">
                  <c:v>3097.5</c:v>
                </c:pt>
                <c:pt idx="495">
                  <c:v>3103.75</c:v>
                </c:pt>
                <c:pt idx="496">
                  <c:v>311</c:v>
                </c:pt>
                <c:pt idx="497">
                  <c:v>3116.25</c:v>
                </c:pt>
                <c:pt idx="498">
                  <c:v>3122.5</c:v>
                </c:pt>
                <c:pt idx="499">
                  <c:v>3128.75</c:v>
                </c:pt>
                <c:pt idx="500">
                  <c:v>3135</c:v>
                </c:pt>
                <c:pt idx="501">
                  <c:v>3141.25</c:v>
                </c:pt>
                <c:pt idx="502">
                  <c:v>3147.5</c:v>
                </c:pt>
                <c:pt idx="503">
                  <c:v>3153.75</c:v>
                </c:pt>
                <c:pt idx="504">
                  <c:v>316</c:v>
                </c:pt>
                <c:pt idx="505">
                  <c:v>3166.25</c:v>
                </c:pt>
                <c:pt idx="506">
                  <c:v>3172.5</c:v>
                </c:pt>
                <c:pt idx="507">
                  <c:v>3178.75</c:v>
                </c:pt>
                <c:pt idx="508">
                  <c:v>3185</c:v>
                </c:pt>
                <c:pt idx="509">
                  <c:v>3191.25</c:v>
                </c:pt>
                <c:pt idx="510">
                  <c:v>3197.5</c:v>
                </c:pt>
                <c:pt idx="511">
                  <c:v>3203.75</c:v>
                </c:pt>
                <c:pt idx="512">
                  <c:v>321</c:v>
                </c:pt>
                <c:pt idx="513">
                  <c:v>3216.25</c:v>
                </c:pt>
                <c:pt idx="514">
                  <c:v>3222.5</c:v>
                </c:pt>
                <c:pt idx="515">
                  <c:v>3228.75</c:v>
                </c:pt>
                <c:pt idx="516">
                  <c:v>3235.0</c:v>
                </c:pt>
                <c:pt idx="517">
                  <c:v>3241.25</c:v>
                </c:pt>
                <c:pt idx="518">
                  <c:v>3247.5</c:v>
                </c:pt>
                <c:pt idx="519">
                  <c:v>3253.75</c:v>
                </c:pt>
                <c:pt idx="520">
                  <c:v>3260.0</c:v>
                </c:pt>
                <c:pt idx="521">
                  <c:v>3266.25</c:v>
                </c:pt>
                <c:pt idx="522">
                  <c:v>3272.5</c:v>
                </c:pt>
                <c:pt idx="523">
                  <c:v>3278.75</c:v>
                </c:pt>
                <c:pt idx="524">
                  <c:v>3285.0</c:v>
                </c:pt>
                <c:pt idx="525">
                  <c:v>3291.25</c:v>
                </c:pt>
                <c:pt idx="526">
                  <c:v>3297.5</c:v>
                </c:pt>
                <c:pt idx="527">
                  <c:v>3303.75</c:v>
                </c:pt>
                <c:pt idx="528">
                  <c:v>3310.0</c:v>
                </c:pt>
                <c:pt idx="529">
                  <c:v>3316.25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0B2-B94E-BFE9-E00ACADBE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3086792"/>
        <c:axId val="-2133095448"/>
      </c:scatterChart>
      <c:valAx>
        <c:axId val="-2133086792"/>
        <c:scaling>
          <c:orientation val="minMax"/>
          <c:min val="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Total Organic Matter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095448"/>
        <c:crossesAt val="-100.0"/>
        <c:crossBetween val="midCat"/>
      </c:valAx>
      <c:valAx>
        <c:axId val="-2133095448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308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Wilkerson</a:t>
            </a:r>
            <a:r>
              <a:rPr lang="en-US" sz="1800" baseline="0"/>
              <a:t> Creek</a:t>
            </a:r>
            <a:endParaRPr lang="en-US" sz="1800"/>
          </a:p>
        </c:rich>
      </c:tx>
      <c:layout>
        <c:manualLayout>
          <c:xMode val="edge"/>
          <c:yMode val="edge"/>
          <c:x val="0.331993206731512"/>
          <c:y val="0.021648626144879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27780224655017"/>
          <c:y val="0.131965302617079"/>
          <c:w val="0.655036676753434"/>
          <c:h val="0.8503254880473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'Rosier Creek'!$G$1</c:f>
              <c:strCache>
                <c:ptCount val="1"/>
                <c:pt idx="0">
                  <c:v>TOM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'Wilkerson Creek'!$H$2:$H$531</c:f>
              <c:numCache>
                <c:formatCode>General</c:formatCode>
                <c:ptCount val="530"/>
                <c:pt idx="0">
                  <c:v>-3.4</c:v>
                </c:pt>
                <c:pt idx="1">
                  <c:v>-2.3</c:v>
                </c:pt>
                <c:pt idx="2">
                  <c:v>-1.8</c:v>
                </c:pt>
                <c:pt idx="3">
                  <c:v>-2.4</c:v>
                </c:pt>
                <c:pt idx="4">
                  <c:v>-3.6</c:v>
                </c:pt>
                <c:pt idx="5">
                  <c:v>-3.8</c:v>
                </c:pt>
                <c:pt idx="6">
                  <c:v>-4.4</c:v>
                </c:pt>
                <c:pt idx="7">
                  <c:v>-4.0</c:v>
                </c:pt>
                <c:pt idx="8">
                  <c:v>-3.8</c:v>
                </c:pt>
                <c:pt idx="9">
                  <c:v>-4.2</c:v>
                </c:pt>
                <c:pt idx="10">
                  <c:v>-5.6</c:v>
                </c:pt>
                <c:pt idx="11">
                  <c:v>-5.3</c:v>
                </c:pt>
                <c:pt idx="12">
                  <c:v>-4.8</c:v>
                </c:pt>
                <c:pt idx="13">
                  <c:v>-4.6</c:v>
                </c:pt>
                <c:pt idx="14">
                  <c:v>-4.9</c:v>
                </c:pt>
                <c:pt idx="15">
                  <c:v>-6.0</c:v>
                </c:pt>
                <c:pt idx="16">
                  <c:v>-6.7</c:v>
                </c:pt>
                <c:pt idx="17">
                  <c:v>-6.3</c:v>
                </c:pt>
                <c:pt idx="18">
                  <c:v>-6.5</c:v>
                </c:pt>
                <c:pt idx="19">
                  <c:v>-5.9</c:v>
                </c:pt>
                <c:pt idx="20">
                  <c:v>-6.0</c:v>
                </c:pt>
                <c:pt idx="21">
                  <c:v>-6.1</c:v>
                </c:pt>
                <c:pt idx="22">
                  <c:v>-6.3</c:v>
                </c:pt>
                <c:pt idx="23">
                  <c:v>-5.9</c:v>
                </c:pt>
                <c:pt idx="24">
                  <c:v>-6.1</c:v>
                </c:pt>
                <c:pt idx="25">
                  <c:v>-6.4</c:v>
                </c:pt>
                <c:pt idx="26">
                  <c:v>-7.0</c:v>
                </c:pt>
                <c:pt idx="27">
                  <c:v>-7.1</c:v>
                </c:pt>
                <c:pt idx="28">
                  <c:v>-6.7</c:v>
                </c:pt>
                <c:pt idx="29">
                  <c:v>-6.4</c:v>
                </c:pt>
                <c:pt idx="31">
                  <c:v>-6.8</c:v>
                </c:pt>
                <c:pt idx="32">
                  <c:v>-6.8</c:v>
                </c:pt>
                <c:pt idx="33">
                  <c:v>-5.9</c:v>
                </c:pt>
                <c:pt idx="34">
                  <c:v>-6.0</c:v>
                </c:pt>
                <c:pt idx="35">
                  <c:v>-5.9</c:v>
                </c:pt>
                <c:pt idx="36">
                  <c:v>-6.5</c:v>
                </c:pt>
                <c:pt idx="37">
                  <c:v>-6.8</c:v>
                </c:pt>
                <c:pt idx="38">
                  <c:v>-6.7</c:v>
                </c:pt>
                <c:pt idx="39">
                  <c:v>-6.5</c:v>
                </c:pt>
                <c:pt idx="40">
                  <c:v>-5.8</c:v>
                </c:pt>
                <c:pt idx="41">
                  <c:v>-6.4</c:v>
                </c:pt>
                <c:pt idx="42">
                  <c:v>-6.5</c:v>
                </c:pt>
                <c:pt idx="43">
                  <c:v>-6.8</c:v>
                </c:pt>
                <c:pt idx="44">
                  <c:v>-6.6</c:v>
                </c:pt>
                <c:pt idx="45">
                  <c:v>-5.9</c:v>
                </c:pt>
                <c:pt idx="46">
                  <c:v>-6.4</c:v>
                </c:pt>
                <c:pt idx="47">
                  <c:v>-6.6</c:v>
                </c:pt>
                <c:pt idx="48">
                  <c:v>-6.7</c:v>
                </c:pt>
                <c:pt idx="49">
                  <c:v>-6.9</c:v>
                </c:pt>
                <c:pt idx="50">
                  <c:v>-5.8</c:v>
                </c:pt>
                <c:pt idx="51">
                  <c:v>-6.1</c:v>
                </c:pt>
                <c:pt idx="52">
                  <c:v>-6.1</c:v>
                </c:pt>
                <c:pt idx="53">
                  <c:v>-6.2</c:v>
                </c:pt>
                <c:pt idx="54">
                  <c:v>-6.5</c:v>
                </c:pt>
                <c:pt idx="55">
                  <c:v>-5.6</c:v>
                </c:pt>
                <c:pt idx="56">
                  <c:v>-6.1</c:v>
                </c:pt>
                <c:pt idx="57">
                  <c:v>-5.8</c:v>
                </c:pt>
                <c:pt idx="58">
                  <c:v>-6.2</c:v>
                </c:pt>
                <c:pt idx="59">
                  <c:v>-6.5</c:v>
                </c:pt>
                <c:pt idx="60">
                  <c:v>-5.7</c:v>
                </c:pt>
                <c:pt idx="61">
                  <c:v>-6.1</c:v>
                </c:pt>
                <c:pt idx="62">
                  <c:v>-6.4</c:v>
                </c:pt>
                <c:pt idx="63">
                  <c:v>-6.7</c:v>
                </c:pt>
                <c:pt idx="64">
                  <c:v>-6.7</c:v>
                </c:pt>
                <c:pt idx="65">
                  <c:v>-4.8</c:v>
                </c:pt>
                <c:pt idx="66">
                  <c:v>-3.5</c:v>
                </c:pt>
                <c:pt idx="67">
                  <c:v>-4.5</c:v>
                </c:pt>
                <c:pt idx="68">
                  <c:v>-5.4</c:v>
                </c:pt>
                <c:pt idx="69">
                  <c:v>-5.5</c:v>
                </c:pt>
                <c:pt idx="70">
                  <c:v>-4.5</c:v>
                </c:pt>
                <c:pt idx="71">
                  <c:v>-5.2</c:v>
                </c:pt>
                <c:pt idx="72">
                  <c:v>-5.5</c:v>
                </c:pt>
                <c:pt idx="73">
                  <c:v>-5.3</c:v>
                </c:pt>
                <c:pt idx="74">
                  <c:v>-5.3</c:v>
                </c:pt>
                <c:pt idx="75">
                  <c:v>-6.3</c:v>
                </c:pt>
                <c:pt idx="76">
                  <c:v>-5.7</c:v>
                </c:pt>
                <c:pt idx="77">
                  <c:v>-6.5</c:v>
                </c:pt>
                <c:pt idx="78">
                  <c:v>-6.3</c:v>
                </c:pt>
                <c:pt idx="79">
                  <c:v>-6.9</c:v>
                </c:pt>
                <c:pt idx="80">
                  <c:v>-6.5</c:v>
                </c:pt>
                <c:pt idx="81">
                  <c:v>-7.1</c:v>
                </c:pt>
                <c:pt idx="82">
                  <c:v>-7.5</c:v>
                </c:pt>
                <c:pt idx="83">
                  <c:v>-7.6</c:v>
                </c:pt>
                <c:pt idx="84">
                  <c:v>-7.6</c:v>
                </c:pt>
                <c:pt idx="85">
                  <c:v>-7.1</c:v>
                </c:pt>
                <c:pt idx="86">
                  <c:v>-7.5</c:v>
                </c:pt>
                <c:pt idx="87">
                  <c:v>-7.6</c:v>
                </c:pt>
                <c:pt idx="88">
                  <c:v>-7.7</c:v>
                </c:pt>
                <c:pt idx="89">
                  <c:v>-7.9</c:v>
                </c:pt>
                <c:pt idx="90">
                  <c:v>-7.1</c:v>
                </c:pt>
                <c:pt idx="91">
                  <c:v>-7.5</c:v>
                </c:pt>
                <c:pt idx="92">
                  <c:v>-7.5</c:v>
                </c:pt>
                <c:pt idx="93">
                  <c:v>-7.4</c:v>
                </c:pt>
                <c:pt idx="94">
                  <c:v>-7.2</c:v>
                </c:pt>
                <c:pt idx="95">
                  <c:v>-6.6</c:v>
                </c:pt>
                <c:pt idx="96">
                  <c:v>-6.5</c:v>
                </c:pt>
                <c:pt idx="97">
                  <c:v>-6.6</c:v>
                </c:pt>
                <c:pt idx="98">
                  <c:v>-6.5</c:v>
                </c:pt>
                <c:pt idx="99">
                  <c:v>-6.6</c:v>
                </c:pt>
                <c:pt idx="100">
                  <c:v>-5.8</c:v>
                </c:pt>
                <c:pt idx="101">
                  <c:v>-5.8</c:v>
                </c:pt>
                <c:pt idx="102">
                  <c:v>-5.9</c:v>
                </c:pt>
                <c:pt idx="103">
                  <c:v>-6.0</c:v>
                </c:pt>
                <c:pt idx="104">
                  <c:v>-6.2</c:v>
                </c:pt>
                <c:pt idx="105">
                  <c:v>-4.6</c:v>
                </c:pt>
                <c:pt idx="106">
                  <c:v>-5.2</c:v>
                </c:pt>
                <c:pt idx="107">
                  <c:v>-5.4</c:v>
                </c:pt>
                <c:pt idx="108">
                  <c:v>-5.7</c:v>
                </c:pt>
                <c:pt idx="109">
                  <c:v>-5.7</c:v>
                </c:pt>
                <c:pt idx="110">
                  <c:v>-5.0</c:v>
                </c:pt>
                <c:pt idx="111">
                  <c:v>-5.3</c:v>
                </c:pt>
                <c:pt idx="112">
                  <c:v>-5.2</c:v>
                </c:pt>
                <c:pt idx="113">
                  <c:v>-5.5</c:v>
                </c:pt>
                <c:pt idx="114">
                  <c:v>-5.8</c:v>
                </c:pt>
                <c:pt idx="115">
                  <c:v>-4.9</c:v>
                </c:pt>
                <c:pt idx="116">
                  <c:v>-4.9</c:v>
                </c:pt>
                <c:pt idx="117">
                  <c:v>-4.9</c:v>
                </c:pt>
                <c:pt idx="118">
                  <c:v>-5.0</c:v>
                </c:pt>
                <c:pt idx="119">
                  <c:v>-5.0</c:v>
                </c:pt>
                <c:pt idx="120">
                  <c:v>-4.1</c:v>
                </c:pt>
                <c:pt idx="121">
                  <c:v>-4.8</c:v>
                </c:pt>
                <c:pt idx="122">
                  <c:v>-5.1</c:v>
                </c:pt>
                <c:pt idx="123">
                  <c:v>-5.4</c:v>
                </c:pt>
                <c:pt idx="124">
                  <c:v>-5.2</c:v>
                </c:pt>
                <c:pt idx="125">
                  <c:v>-3.9</c:v>
                </c:pt>
                <c:pt idx="126">
                  <c:v>-4.0</c:v>
                </c:pt>
                <c:pt idx="127">
                  <c:v>-4.1</c:v>
                </c:pt>
                <c:pt idx="128">
                  <c:v>-4.1</c:v>
                </c:pt>
                <c:pt idx="129">
                  <c:v>-4.4</c:v>
                </c:pt>
                <c:pt idx="130">
                  <c:v>-4.3</c:v>
                </c:pt>
                <c:pt idx="131">
                  <c:v>-4.3</c:v>
                </c:pt>
                <c:pt idx="132">
                  <c:v>-4.0</c:v>
                </c:pt>
                <c:pt idx="133">
                  <c:v>-4.0</c:v>
                </c:pt>
                <c:pt idx="134">
                  <c:v>-3.8</c:v>
                </c:pt>
                <c:pt idx="135">
                  <c:v>-3.9</c:v>
                </c:pt>
                <c:pt idx="136">
                  <c:v>-3.9</c:v>
                </c:pt>
                <c:pt idx="137">
                  <c:v>-3.7</c:v>
                </c:pt>
                <c:pt idx="138">
                  <c:v>-3.8</c:v>
                </c:pt>
                <c:pt idx="139">
                  <c:v>-4.1</c:v>
                </c:pt>
                <c:pt idx="140">
                  <c:v>-3.6</c:v>
                </c:pt>
                <c:pt idx="141">
                  <c:v>-4.1</c:v>
                </c:pt>
                <c:pt idx="142">
                  <c:v>-4.4</c:v>
                </c:pt>
                <c:pt idx="143">
                  <c:v>-4.8</c:v>
                </c:pt>
                <c:pt idx="144">
                  <c:v>-6.1</c:v>
                </c:pt>
                <c:pt idx="145">
                  <c:v>-6.4</c:v>
                </c:pt>
                <c:pt idx="146">
                  <c:v>-6.0</c:v>
                </c:pt>
                <c:pt idx="147">
                  <c:v>-6.2</c:v>
                </c:pt>
                <c:pt idx="148">
                  <c:v>-6.3</c:v>
                </c:pt>
                <c:pt idx="149">
                  <c:v>-5.8</c:v>
                </c:pt>
                <c:pt idx="150">
                  <c:v>-6.1</c:v>
                </c:pt>
                <c:pt idx="151">
                  <c:v>-5.8</c:v>
                </c:pt>
                <c:pt idx="152">
                  <c:v>-6.9</c:v>
                </c:pt>
                <c:pt idx="153">
                  <c:v>-7.0</c:v>
                </c:pt>
                <c:pt idx="154">
                  <c:v>-7.1</c:v>
                </c:pt>
                <c:pt idx="155">
                  <c:v>-7.2</c:v>
                </c:pt>
                <c:pt idx="156">
                  <c:v>-7.0</c:v>
                </c:pt>
                <c:pt idx="157">
                  <c:v>-6.4</c:v>
                </c:pt>
                <c:pt idx="158">
                  <c:v>-6.7</c:v>
                </c:pt>
                <c:pt idx="159">
                  <c:v>-6.9</c:v>
                </c:pt>
                <c:pt idx="160">
                  <c:v>-7.0</c:v>
                </c:pt>
                <c:pt idx="161">
                  <c:v>-7.3</c:v>
                </c:pt>
                <c:pt idx="162">
                  <c:v>-6.9</c:v>
                </c:pt>
                <c:pt idx="163">
                  <c:v>-7.2</c:v>
                </c:pt>
                <c:pt idx="164">
                  <c:v>-7.7</c:v>
                </c:pt>
                <c:pt idx="165">
                  <c:v>-7.7</c:v>
                </c:pt>
                <c:pt idx="166">
                  <c:v>-8.0</c:v>
                </c:pt>
                <c:pt idx="167">
                  <c:v>-7.8</c:v>
                </c:pt>
                <c:pt idx="168">
                  <c:v>-8.5</c:v>
                </c:pt>
                <c:pt idx="169">
                  <c:v>-9.0</c:v>
                </c:pt>
                <c:pt idx="170">
                  <c:v>-9.0</c:v>
                </c:pt>
                <c:pt idx="171">
                  <c:v>-9.3</c:v>
                </c:pt>
                <c:pt idx="172">
                  <c:v>-8.9</c:v>
                </c:pt>
                <c:pt idx="173">
                  <c:v>-9.5</c:v>
                </c:pt>
                <c:pt idx="174">
                  <c:v>-9.9</c:v>
                </c:pt>
                <c:pt idx="175">
                  <c:v>-9.8</c:v>
                </c:pt>
                <c:pt idx="176">
                  <c:v>-10.2</c:v>
                </c:pt>
                <c:pt idx="177">
                  <c:v>-9.5</c:v>
                </c:pt>
                <c:pt idx="178">
                  <c:v>-10.7</c:v>
                </c:pt>
                <c:pt idx="179">
                  <c:v>-11.0</c:v>
                </c:pt>
                <c:pt idx="180">
                  <c:v>-11.1</c:v>
                </c:pt>
                <c:pt idx="181">
                  <c:v>-11.7</c:v>
                </c:pt>
                <c:pt idx="182">
                  <c:v>-11.3</c:v>
                </c:pt>
                <c:pt idx="183">
                  <c:v>-11.8</c:v>
                </c:pt>
                <c:pt idx="184">
                  <c:v>-11.9</c:v>
                </c:pt>
                <c:pt idx="185">
                  <c:v>-12.2</c:v>
                </c:pt>
                <c:pt idx="186">
                  <c:v>-12.3</c:v>
                </c:pt>
                <c:pt idx="187">
                  <c:v>-11.9</c:v>
                </c:pt>
                <c:pt idx="188">
                  <c:v>-12.3</c:v>
                </c:pt>
                <c:pt idx="189">
                  <c:v>-12.1</c:v>
                </c:pt>
                <c:pt idx="190">
                  <c:v>-11.9</c:v>
                </c:pt>
                <c:pt idx="191">
                  <c:v>-11.3</c:v>
                </c:pt>
                <c:pt idx="192">
                  <c:v>-10.4</c:v>
                </c:pt>
                <c:pt idx="193">
                  <c:v>-10.8</c:v>
                </c:pt>
                <c:pt idx="194">
                  <c:v>-10.6</c:v>
                </c:pt>
                <c:pt idx="195">
                  <c:v>-10.4</c:v>
                </c:pt>
                <c:pt idx="196">
                  <c:v>-10.6</c:v>
                </c:pt>
                <c:pt idx="197">
                  <c:v>-9.8</c:v>
                </c:pt>
                <c:pt idx="198">
                  <c:v>-9.8</c:v>
                </c:pt>
                <c:pt idx="199">
                  <c:v>-10.0</c:v>
                </c:pt>
                <c:pt idx="200">
                  <c:v>-9.8</c:v>
                </c:pt>
                <c:pt idx="201">
                  <c:v>-10.0</c:v>
                </c:pt>
                <c:pt idx="202">
                  <c:v>-9.1</c:v>
                </c:pt>
                <c:pt idx="203">
                  <c:v>-9.3</c:v>
                </c:pt>
                <c:pt idx="204">
                  <c:v>-9.5</c:v>
                </c:pt>
                <c:pt idx="205">
                  <c:v>-9.7</c:v>
                </c:pt>
                <c:pt idx="206">
                  <c:v>-9.7</c:v>
                </c:pt>
                <c:pt idx="207">
                  <c:v>-10.0</c:v>
                </c:pt>
                <c:pt idx="208">
                  <c:v>-9.3</c:v>
                </c:pt>
                <c:pt idx="209">
                  <c:v>-9.8</c:v>
                </c:pt>
                <c:pt idx="210">
                  <c:v>-9.8</c:v>
                </c:pt>
                <c:pt idx="211">
                  <c:v>-9.6</c:v>
                </c:pt>
                <c:pt idx="212">
                  <c:v>-9.3</c:v>
                </c:pt>
                <c:pt idx="213">
                  <c:v>-8.8</c:v>
                </c:pt>
                <c:pt idx="214">
                  <c:v>-8.6</c:v>
                </c:pt>
                <c:pt idx="215">
                  <c:v>-8.4</c:v>
                </c:pt>
                <c:pt idx="216">
                  <c:v>-9.1</c:v>
                </c:pt>
                <c:pt idx="217">
                  <c:v>-8.5</c:v>
                </c:pt>
                <c:pt idx="218">
                  <c:v>-7.8</c:v>
                </c:pt>
                <c:pt idx="219">
                  <c:v>-7.8</c:v>
                </c:pt>
                <c:pt idx="220">
                  <c:v>-8.2</c:v>
                </c:pt>
                <c:pt idx="221">
                  <c:v>-8.6</c:v>
                </c:pt>
                <c:pt idx="222">
                  <c:v>-9.1</c:v>
                </c:pt>
                <c:pt idx="223">
                  <c:v>-8.3</c:v>
                </c:pt>
                <c:pt idx="224">
                  <c:v>-8.3</c:v>
                </c:pt>
                <c:pt idx="225">
                  <c:v>-8.0</c:v>
                </c:pt>
                <c:pt idx="226">
                  <c:v>-8.0</c:v>
                </c:pt>
                <c:pt idx="227">
                  <c:v>-7.8</c:v>
                </c:pt>
                <c:pt idx="228">
                  <c:v>-6.7</c:v>
                </c:pt>
                <c:pt idx="229">
                  <c:v>-7.1</c:v>
                </c:pt>
                <c:pt idx="230">
                  <c:v>-7.5</c:v>
                </c:pt>
                <c:pt idx="231">
                  <c:v>-7.6</c:v>
                </c:pt>
                <c:pt idx="232">
                  <c:v>-7.8</c:v>
                </c:pt>
                <c:pt idx="233">
                  <c:v>-7.5</c:v>
                </c:pt>
                <c:pt idx="234">
                  <c:v>-8.1</c:v>
                </c:pt>
                <c:pt idx="235">
                  <c:v>-8.4</c:v>
                </c:pt>
                <c:pt idx="236">
                  <c:v>-8.6</c:v>
                </c:pt>
                <c:pt idx="237">
                  <c:v>-8.8</c:v>
                </c:pt>
                <c:pt idx="238">
                  <c:v>-9.3</c:v>
                </c:pt>
                <c:pt idx="239">
                  <c:v>-3.6</c:v>
                </c:pt>
                <c:pt idx="240">
                  <c:v>-3.8</c:v>
                </c:pt>
                <c:pt idx="241">
                  <c:v>-4.1</c:v>
                </c:pt>
                <c:pt idx="242">
                  <c:v>-4.1</c:v>
                </c:pt>
                <c:pt idx="243">
                  <c:v>-4.2</c:v>
                </c:pt>
                <c:pt idx="244">
                  <c:v>-4.1</c:v>
                </c:pt>
                <c:pt idx="245">
                  <c:v>-4.5</c:v>
                </c:pt>
                <c:pt idx="246">
                  <c:v>-4.9</c:v>
                </c:pt>
                <c:pt idx="247">
                  <c:v>-5.0</c:v>
                </c:pt>
                <c:pt idx="248">
                  <c:v>-5.2</c:v>
                </c:pt>
                <c:pt idx="249">
                  <c:v>-4.3</c:v>
                </c:pt>
                <c:pt idx="250">
                  <c:v>-2.6</c:v>
                </c:pt>
                <c:pt idx="251">
                  <c:v>-2.4</c:v>
                </c:pt>
                <c:pt idx="252">
                  <c:v>-2.5</c:v>
                </c:pt>
                <c:pt idx="253">
                  <c:v>-2.4</c:v>
                </c:pt>
                <c:pt idx="254">
                  <c:v>-2.1</c:v>
                </c:pt>
                <c:pt idx="255">
                  <c:v>-2.0</c:v>
                </c:pt>
                <c:pt idx="256">
                  <c:v>-2.5</c:v>
                </c:pt>
                <c:pt idx="257">
                  <c:v>-2.6</c:v>
                </c:pt>
                <c:pt idx="258">
                  <c:v>-2.2</c:v>
                </c:pt>
                <c:pt idx="259">
                  <c:v>-1.9</c:v>
                </c:pt>
                <c:pt idx="260">
                  <c:v>-1.8</c:v>
                </c:pt>
                <c:pt idx="261">
                  <c:v>-1.9</c:v>
                </c:pt>
                <c:pt idx="262">
                  <c:v>-1.8</c:v>
                </c:pt>
                <c:pt idx="263">
                  <c:v>-2.1</c:v>
                </c:pt>
                <c:pt idx="264">
                  <c:v>-1.9</c:v>
                </c:pt>
                <c:pt idx="265">
                  <c:v>-1.9</c:v>
                </c:pt>
                <c:pt idx="266">
                  <c:v>-2.2</c:v>
                </c:pt>
                <c:pt idx="267">
                  <c:v>-2.5</c:v>
                </c:pt>
                <c:pt idx="268">
                  <c:v>-2.4</c:v>
                </c:pt>
                <c:pt idx="269">
                  <c:v>-2.4</c:v>
                </c:pt>
                <c:pt idx="270">
                  <c:v>-2.4</c:v>
                </c:pt>
                <c:pt idx="271">
                  <c:v>-2.8</c:v>
                </c:pt>
                <c:pt idx="272">
                  <c:v>-2.7</c:v>
                </c:pt>
                <c:pt idx="273">
                  <c:v>-2.6</c:v>
                </c:pt>
                <c:pt idx="274">
                  <c:v>-3.2</c:v>
                </c:pt>
                <c:pt idx="275">
                  <c:v>-1.6</c:v>
                </c:pt>
                <c:pt idx="276">
                  <c:v>-2.4</c:v>
                </c:pt>
                <c:pt idx="277">
                  <c:v>-0.6</c:v>
                </c:pt>
                <c:pt idx="278">
                  <c:v>-1.6</c:v>
                </c:pt>
                <c:pt idx="279">
                  <c:v>-0.9</c:v>
                </c:pt>
                <c:pt idx="280">
                  <c:v>-1.5</c:v>
                </c:pt>
                <c:pt idx="281">
                  <c:v>-1.8</c:v>
                </c:pt>
                <c:pt idx="282">
                  <c:v>-1.8</c:v>
                </c:pt>
                <c:pt idx="283">
                  <c:v>-1.5</c:v>
                </c:pt>
                <c:pt idx="284">
                  <c:v>-0.7</c:v>
                </c:pt>
                <c:pt idx="285">
                  <c:v>-0.9</c:v>
                </c:pt>
                <c:pt idx="286">
                  <c:v>-1.4</c:v>
                </c:pt>
                <c:pt idx="287">
                  <c:v>-1.7</c:v>
                </c:pt>
                <c:pt idx="288">
                  <c:v>-1.3</c:v>
                </c:pt>
                <c:pt idx="289">
                  <c:v>-1.7</c:v>
                </c:pt>
                <c:pt idx="290">
                  <c:v>-2.5</c:v>
                </c:pt>
                <c:pt idx="291">
                  <c:v>-1.3</c:v>
                </c:pt>
                <c:pt idx="292">
                  <c:v>-0.4</c:v>
                </c:pt>
                <c:pt idx="293">
                  <c:v>-0.9</c:v>
                </c:pt>
                <c:pt idx="294">
                  <c:v>0.0</c:v>
                </c:pt>
                <c:pt idx="295">
                  <c:v>-0.5</c:v>
                </c:pt>
                <c:pt idx="296">
                  <c:v>-0.4</c:v>
                </c:pt>
                <c:pt idx="297">
                  <c:v>-0.7</c:v>
                </c:pt>
                <c:pt idx="298">
                  <c:v>-1.1</c:v>
                </c:pt>
                <c:pt idx="299">
                  <c:v>-0.6</c:v>
                </c:pt>
                <c:pt idx="300">
                  <c:v>-1.0</c:v>
                </c:pt>
                <c:pt idx="301">
                  <c:v>-1.0</c:v>
                </c:pt>
                <c:pt idx="302">
                  <c:v>-1.3</c:v>
                </c:pt>
                <c:pt idx="303">
                  <c:v>-1.7</c:v>
                </c:pt>
                <c:pt idx="304">
                  <c:v>-0.9</c:v>
                </c:pt>
                <c:pt idx="305">
                  <c:v>-1.1</c:v>
                </c:pt>
                <c:pt idx="306">
                  <c:v>-1.4</c:v>
                </c:pt>
                <c:pt idx="307">
                  <c:v>-0.9</c:v>
                </c:pt>
                <c:pt idx="308">
                  <c:v>-0.5</c:v>
                </c:pt>
                <c:pt idx="309">
                  <c:v>0.0</c:v>
                </c:pt>
                <c:pt idx="310">
                  <c:v>-0.5</c:v>
                </c:pt>
                <c:pt idx="311">
                  <c:v>-1.5</c:v>
                </c:pt>
                <c:pt idx="312">
                  <c:v>-1.3</c:v>
                </c:pt>
                <c:pt idx="313">
                  <c:v>-1.9</c:v>
                </c:pt>
                <c:pt idx="314">
                  <c:v>-2.4</c:v>
                </c:pt>
                <c:pt idx="315">
                  <c:v>-2.9</c:v>
                </c:pt>
                <c:pt idx="316">
                  <c:v>-2.4</c:v>
                </c:pt>
                <c:pt idx="317">
                  <c:v>-2.4</c:v>
                </c:pt>
                <c:pt idx="318">
                  <c:v>-1.6</c:v>
                </c:pt>
                <c:pt idx="319">
                  <c:v>-1.8</c:v>
                </c:pt>
                <c:pt idx="320">
                  <c:v>-2.2</c:v>
                </c:pt>
                <c:pt idx="321">
                  <c:v>-2.0</c:v>
                </c:pt>
                <c:pt idx="322">
                  <c:v>-1.9</c:v>
                </c:pt>
                <c:pt idx="323">
                  <c:v>-2.4</c:v>
                </c:pt>
                <c:pt idx="324">
                  <c:v>-2.1</c:v>
                </c:pt>
                <c:pt idx="325">
                  <c:v>-2.4</c:v>
                </c:pt>
                <c:pt idx="326">
                  <c:v>-2.1</c:v>
                </c:pt>
                <c:pt idx="327">
                  <c:v>-3.1</c:v>
                </c:pt>
                <c:pt idx="328">
                  <c:v>-3.6</c:v>
                </c:pt>
                <c:pt idx="329">
                  <c:v>-2.4</c:v>
                </c:pt>
                <c:pt idx="330">
                  <c:v>-1.3</c:v>
                </c:pt>
                <c:pt idx="331">
                  <c:v>-1.6</c:v>
                </c:pt>
                <c:pt idx="332">
                  <c:v>-2.0</c:v>
                </c:pt>
                <c:pt idx="333">
                  <c:v>-2.5</c:v>
                </c:pt>
                <c:pt idx="334">
                  <c:v>-2.1</c:v>
                </c:pt>
                <c:pt idx="335">
                  <c:v>-2.7</c:v>
                </c:pt>
                <c:pt idx="336">
                  <c:v>-3.3</c:v>
                </c:pt>
                <c:pt idx="337">
                  <c:v>-3.4</c:v>
                </c:pt>
                <c:pt idx="338">
                  <c:v>-3.6</c:v>
                </c:pt>
                <c:pt idx="339">
                  <c:v>-3.6</c:v>
                </c:pt>
                <c:pt idx="340">
                  <c:v>-0.8</c:v>
                </c:pt>
                <c:pt idx="341">
                  <c:v>-1.7</c:v>
                </c:pt>
                <c:pt idx="342">
                  <c:v>-1.9</c:v>
                </c:pt>
                <c:pt idx="343">
                  <c:v>-3.1</c:v>
                </c:pt>
                <c:pt idx="344">
                  <c:v>-2.1</c:v>
                </c:pt>
                <c:pt idx="345">
                  <c:v>-1.3</c:v>
                </c:pt>
                <c:pt idx="346">
                  <c:v>-1.5</c:v>
                </c:pt>
                <c:pt idx="347">
                  <c:v>-2.2</c:v>
                </c:pt>
                <c:pt idx="348">
                  <c:v>-2.0</c:v>
                </c:pt>
                <c:pt idx="349">
                  <c:v>-2.9</c:v>
                </c:pt>
                <c:pt idx="350">
                  <c:v>-1.9</c:v>
                </c:pt>
                <c:pt idx="351">
                  <c:v>0.6</c:v>
                </c:pt>
                <c:pt idx="352">
                  <c:v>-2.0</c:v>
                </c:pt>
                <c:pt idx="353">
                  <c:v>-4.3</c:v>
                </c:pt>
                <c:pt idx="354">
                  <c:v>-3.3</c:v>
                </c:pt>
                <c:pt idx="355">
                  <c:v>-2.6</c:v>
                </c:pt>
                <c:pt idx="356">
                  <c:v>-2.9</c:v>
                </c:pt>
                <c:pt idx="357">
                  <c:v>-2.4</c:v>
                </c:pt>
                <c:pt idx="358">
                  <c:v>-2.1</c:v>
                </c:pt>
                <c:pt idx="359">
                  <c:v>-1.5</c:v>
                </c:pt>
                <c:pt idx="360">
                  <c:v>-1.7</c:v>
                </c:pt>
                <c:pt idx="361">
                  <c:v>-1.9</c:v>
                </c:pt>
                <c:pt idx="362">
                  <c:v>-2.4</c:v>
                </c:pt>
                <c:pt idx="364">
                  <c:v>-2.2</c:v>
                </c:pt>
                <c:pt idx="365">
                  <c:v>-2.0</c:v>
                </c:pt>
                <c:pt idx="366">
                  <c:v>-1.6</c:v>
                </c:pt>
                <c:pt idx="367">
                  <c:v>-0.7</c:v>
                </c:pt>
                <c:pt idx="368">
                  <c:v>-0.2</c:v>
                </c:pt>
                <c:pt idx="369">
                  <c:v>-2.4</c:v>
                </c:pt>
                <c:pt idx="370">
                  <c:v>-2.6</c:v>
                </c:pt>
                <c:pt idx="371">
                  <c:v>-2.5</c:v>
                </c:pt>
                <c:pt idx="372">
                  <c:v>-2.4</c:v>
                </c:pt>
                <c:pt idx="373">
                  <c:v>-2.3</c:v>
                </c:pt>
                <c:pt idx="374">
                  <c:v>-2.0</c:v>
                </c:pt>
                <c:pt idx="375">
                  <c:v>0.0</c:v>
                </c:pt>
                <c:pt idx="376">
                  <c:v>-1.5</c:v>
                </c:pt>
                <c:pt idx="377">
                  <c:v>-2.6</c:v>
                </c:pt>
                <c:pt idx="378">
                  <c:v>-3.8</c:v>
                </c:pt>
                <c:pt idx="379">
                  <c:v>-2.5</c:v>
                </c:pt>
                <c:pt idx="380">
                  <c:v>-1.7</c:v>
                </c:pt>
                <c:pt idx="381">
                  <c:v>0.0</c:v>
                </c:pt>
                <c:pt idx="382">
                  <c:v>-3.0</c:v>
                </c:pt>
                <c:pt idx="383">
                  <c:v>-4.3</c:v>
                </c:pt>
                <c:pt idx="384">
                  <c:v>-3.4</c:v>
                </c:pt>
                <c:pt idx="385">
                  <c:v>-2.3</c:v>
                </c:pt>
                <c:pt idx="386">
                  <c:v>0.1</c:v>
                </c:pt>
                <c:pt idx="387">
                  <c:v>0.6</c:v>
                </c:pt>
                <c:pt idx="388">
                  <c:v>-0.1</c:v>
                </c:pt>
                <c:pt idx="389">
                  <c:v>-0.3</c:v>
                </c:pt>
                <c:pt idx="390">
                  <c:v>-0.6</c:v>
                </c:pt>
                <c:pt idx="391">
                  <c:v>-0.4</c:v>
                </c:pt>
                <c:pt idx="392">
                  <c:v>0.0</c:v>
                </c:pt>
                <c:pt idx="393">
                  <c:v>0.1</c:v>
                </c:pt>
                <c:pt idx="394">
                  <c:v>0.0</c:v>
                </c:pt>
                <c:pt idx="395">
                  <c:v>0.0</c:v>
                </c:pt>
                <c:pt idx="396">
                  <c:v>0.0</c:v>
                </c:pt>
                <c:pt idx="397">
                  <c:v>-0.4</c:v>
                </c:pt>
                <c:pt idx="398">
                  <c:v>-0.7</c:v>
                </c:pt>
                <c:pt idx="399">
                  <c:v>-0.4</c:v>
                </c:pt>
                <c:pt idx="400">
                  <c:v>-0.6</c:v>
                </c:pt>
                <c:pt idx="401">
                  <c:v>-0.6</c:v>
                </c:pt>
                <c:pt idx="402">
                  <c:v>-0.6</c:v>
                </c:pt>
                <c:pt idx="403">
                  <c:v>-0.7</c:v>
                </c:pt>
                <c:pt idx="406">
                  <c:v>-0.4</c:v>
                </c:pt>
                <c:pt idx="407">
                  <c:v>4.0</c:v>
                </c:pt>
                <c:pt idx="408">
                  <c:v>2.4</c:v>
                </c:pt>
                <c:pt idx="409">
                  <c:v>-0.4</c:v>
                </c:pt>
                <c:pt idx="410">
                  <c:v>-0.9</c:v>
                </c:pt>
                <c:pt idx="411">
                  <c:v>-0.7</c:v>
                </c:pt>
                <c:pt idx="412">
                  <c:v>-0.6</c:v>
                </c:pt>
                <c:pt idx="413">
                  <c:v>-0.8</c:v>
                </c:pt>
                <c:pt idx="414">
                  <c:v>-1.5</c:v>
                </c:pt>
                <c:pt idx="415">
                  <c:v>-1.3</c:v>
                </c:pt>
                <c:pt idx="416">
                  <c:v>-1.7</c:v>
                </c:pt>
                <c:pt idx="417">
                  <c:v>-0.9</c:v>
                </c:pt>
                <c:pt idx="418">
                  <c:v>1.0</c:v>
                </c:pt>
                <c:pt idx="419">
                  <c:v>-0.5</c:v>
                </c:pt>
                <c:pt idx="420">
                  <c:v>-0.7</c:v>
                </c:pt>
                <c:pt idx="421">
                  <c:v>-0.6</c:v>
                </c:pt>
                <c:pt idx="422">
                  <c:v>-0.8</c:v>
                </c:pt>
                <c:pt idx="423">
                  <c:v>-0.5</c:v>
                </c:pt>
                <c:pt idx="424">
                  <c:v>-0.8</c:v>
                </c:pt>
                <c:pt idx="425">
                  <c:v>-0.7</c:v>
                </c:pt>
                <c:pt idx="426">
                  <c:v>-0.7</c:v>
                </c:pt>
                <c:pt idx="427">
                  <c:v>-0.8</c:v>
                </c:pt>
                <c:pt idx="428">
                  <c:v>-0.6</c:v>
                </c:pt>
                <c:pt idx="429">
                  <c:v>-1.2</c:v>
                </c:pt>
                <c:pt idx="430">
                  <c:v>-0.9</c:v>
                </c:pt>
                <c:pt idx="431">
                  <c:v>0.9</c:v>
                </c:pt>
                <c:pt idx="432">
                  <c:v>-0.6</c:v>
                </c:pt>
                <c:pt idx="433">
                  <c:v>-0.1</c:v>
                </c:pt>
                <c:pt idx="434">
                  <c:v>-1.3</c:v>
                </c:pt>
                <c:pt idx="435">
                  <c:v>-1.3</c:v>
                </c:pt>
                <c:pt idx="436">
                  <c:v>0.2</c:v>
                </c:pt>
                <c:pt idx="437">
                  <c:v>-0.7</c:v>
                </c:pt>
                <c:pt idx="438">
                  <c:v>-2.8</c:v>
                </c:pt>
                <c:pt idx="439">
                  <c:v>-3.9</c:v>
                </c:pt>
                <c:pt idx="440">
                  <c:v>-3.4</c:v>
                </c:pt>
                <c:pt idx="441">
                  <c:v>-0.8</c:v>
                </c:pt>
                <c:pt idx="442">
                  <c:v>-0.5</c:v>
                </c:pt>
                <c:pt idx="443">
                  <c:v>0.0</c:v>
                </c:pt>
                <c:pt idx="444">
                  <c:v>0.8</c:v>
                </c:pt>
                <c:pt idx="445">
                  <c:v>-1.4</c:v>
                </c:pt>
                <c:pt idx="446">
                  <c:v>-1.2</c:v>
                </c:pt>
                <c:pt idx="447">
                  <c:v>-0.5</c:v>
                </c:pt>
                <c:pt idx="448">
                  <c:v>-0.2</c:v>
                </c:pt>
                <c:pt idx="449">
                  <c:v>-2.3</c:v>
                </c:pt>
                <c:pt idx="450">
                  <c:v>-1.9</c:v>
                </c:pt>
                <c:pt idx="451">
                  <c:v>-2.1</c:v>
                </c:pt>
                <c:pt idx="452">
                  <c:v>-1.5</c:v>
                </c:pt>
                <c:pt idx="453">
                  <c:v>-0.7</c:v>
                </c:pt>
                <c:pt idx="454">
                  <c:v>-0.8</c:v>
                </c:pt>
                <c:pt idx="455">
                  <c:v>-1.2</c:v>
                </c:pt>
                <c:pt idx="456">
                  <c:v>-2.5</c:v>
                </c:pt>
                <c:pt idx="457">
                  <c:v>-1.2</c:v>
                </c:pt>
                <c:pt idx="458">
                  <c:v>-0.8</c:v>
                </c:pt>
                <c:pt idx="459">
                  <c:v>-1.7</c:v>
                </c:pt>
                <c:pt idx="460">
                  <c:v>-2.3</c:v>
                </c:pt>
                <c:pt idx="461">
                  <c:v>-2.1</c:v>
                </c:pt>
                <c:pt idx="462">
                  <c:v>-1.1</c:v>
                </c:pt>
                <c:pt idx="463">
                  <c:v>-1.0</c:v>
                </c:pt>
                <c:pt idx="464">
                  <c:v>-1.6</c:v>
                </c:pt>
                <c:pt idx="465">
                  <c:v>0.8</c:v>
                </c:pt>
                <c:pt idx="466">
                  <c:v>1.1</c:v>
                </c:pt>
                <c:pt idx="467">
                  <c:v>0.9</c:v>
                </c:pt>
                <c:pt idx="468">
                  <c:v>-1.2</c:v>
                </c:pt>
                <c:pt idx="469">
                  <c:v>-0.4</c:v>
                </c:pt>
                <c:pt idx="470">
                  <c:v>-1.0</c:v>
                </c:pt>
                <c:pt idx="471">
                  <c:v>-0.2</c:v>
                </c:pt>
                <c:pt idx="472">
                  <c:v>0.5</c:v>
                </c:pt>
                <c:pt idx="473">
                  <c:v>1.3</c:v>
                </c:pt>
                <c:pt idx="474">
                  <c:v>0.1</c:v>
                </c:pt>
                <c:pt idx="475">
                  <c:v>0.4</c:v>
                </c:pt>
                <c:pt idx="476">
                  <c:v>0.6</c:v>
                </c:pt>
                <c:pt idx="477">
                  <c:v>0.5</c:v>
                </c:pt>
                <c:pt idx="478">
                  <c:v>0.0</c:v>
                </c:pt>
                <c:pt idx="479">
                  <c:v>-1.7</c:v>
                </c:pt>
                <c:pt idx="480">
                  <c:v>0.3</c:v>
                </c:pt>
                <c:pt idx="481">
                  <c:v>3.2</c:v>
                </c:pt>
                <c:pt idx="482">
                  <c:v>0.9</c:v>
                </c:pt>
                <c:pt idx="483">
                  <c:v>7.2</c:v>
                </c:pt>
                <c:pt idx="484">
                  <c:v>-0.2</c:v>
                </c:pt>
                <c:pt idx="485">
                  <c:v>-0.7</c:v>
                </c:pt>
                <c:pt idx="486">
                  <c:v>-0.5</c:v>
                </c:pt>
                <c:pt idx="487">
                  <c:v>-0.7</c:v>
                </c:pt>
                <c:pt idx="488">
                  <c:v>-1.5</c:v>
                </c:pt>
                <c:pt idx="489">
                  <c:v>-1.8</c:v>
                </c:pt>
                <c:pt idx="490">
                  <c:v>-2.0</c:v>
                </c:pt>
                <c:pt idx="491">
                  <c:v>-2.5</c:v>
                </c:pt>
                <c:pt idx="492">
                  <c:v>-2.1</c:v>
                </c:pt>
                <c:pt idx="493">
                  <c:v>-1.6</c:v>
                </c:pt>
                <c:pt idx="494">
                  <c:v>-1.9</c:v>
                </c:pt>
                <c:pt idx="495">
                  <c:v>-1.7</c:v>
                </c:pt>
                <c:pt idx="496">
                  <c:v>-1.6</c:v>
                </c:pt>
                <c:pt idx="497">
                  <c:v>-1.4</c:v>
                </c:pt>
                <c:pt idx="498">
                  <c:v>-1.9</c:v>
                </c:pt>
                <c:pt idx="499">
                  <c:v>-3.6</c:v>
                </c:pt>
                <c:pt idx="500">
                  <c:v>-1.8</c:v>
                </c:pt>
                <c:pt idx="501">
                  <c:v>-1.1</c:v>
                </c:pt>
                <c:pt idx="502">
                  <c:v>-1.3</c:v>
                </c:pt>
                <c:pt idx="504">
                  <c:v>-0.7</c:v>
                </c:pt>
                <c:pt idx="505">
                  <c:v>-0.8</c:v>
                </c:pt>
                <c:pt idx="506">
                  <c:v>-1.3</c:v>
                </c:pt>
                <c:pt idx="508">
                  <c:v>-2.7</c:v>
                </c:pt>
                <c:pt idx="509">
                  <c:v>-3.1</c:v>
                </c:pt>
                <c:pt idx="510">
                  <c:v>-2.5</c:v>
                </c:pt>
                <c:pt idx="511">
                  <c:v>-3.1</c:v>
                </c:pt>
                <c:pt idx="512">
                  <c:v>-3.5</c:v>
                </c:pt>
                <c:pt idx="513">
                  <c:v>-2.7</c:v>
                </c:pt>
                <c:pt idx="514">
                  <c:v>-2.1</c:v>
                </c:pt>
                <c:pt idx="515">
                  <c:v>-1.3</c:v>
                </c:pt>
                <c:pt idx="516">
                  <c:v>-2.5</c:v>
                </c:pt>
                <c:pt idx="517">
                  <c:v>-2.4</c:v>
                </c:pt>
                <c:pt idx="518">
                  <c:v>-1.4</c:v>
                </c:pt>
                <c:pt idx="519">
                  <c:v>-0.8</c:v>
                </c:pt>
                <c:pt idx="520">
                  <c:v>-0.2</c:v>
                </c:pt>
                <c:pt idx="521">
                  <c:v>-0.6</c:v>
                </c:pt>
                <c:pt idx="522">
                  <c:v>0.1</c:v>
                </c:pt>
                <c:pt idx="523">
                  <c:v>-1.1</c:v>
                </c:pt>
                <c:pt idx="524">
                  <c:v>-0.8</c:v>
                </c:pt>
                <c:pt idx="525">
                  <c:v>0.0</c:v>
                </c:pt>
                <c:pt idx="526">
                  <c:v>-1.2</c:v>
                </c:pt>
                <c:pt idx="527">
                  <c:v>-1.3</c:v>
                </c:pt>
                <c:pt idx="528">
                  <c:v>-1.2</c:v>
                </c:pt>
                <c:pt idx="529">
                  <c:v>-1.5</c:v>
                </c:pt>
              </c:numCache>
            </c:numRef>
          </c:xVal>
          <c:yVal>
            <c:numRef>
              <c:f>'Wilkerson Creek'!$F$2:$F$531</c:f>
              <c:numCache>
                <c:formatCode>0</c:formatCode>
                <c:ptCount val="530"/>
                <c:pt idx="0">
                  <c:v>0.169999999999952</c:v>
                </c:pt>
                <c:pt idx="1">
                  <c:v>3.199999999999953</c:v>
                </c:pt>
                <c:pt idx="2">
                  <c:v>6.229999999999954</c:v>
                </c:pt>
                <c:pt idx="3">
                  <c:v>9.259999999999955</c:v>
                </c:pt>
                <c:pt idx="4">
                  <c:v>12.28999999999996</c:v>
                </c:pt>
                <c:pt idx="5">
                  <c:v>15.31999999999996</c:v>
                </c:pt>
                <c:pt idx="6">
                  <c:v>18.34999999999996</c:v>
                </c:pt>
                <c:pt idx="7">
                  <c:v>21.37999999999996</c:v>
                </c:pt>
                <c:pt idx="8">
                  <c:v>24.40999999999996</c:v>
                </c:pt>
                <c:pt idx="9">
                  <c:v>27.43999999999996</c:v>
                </c:pt>
                <c:pt idx="10">
                  <c:v>30.46999999999996</c:v>
                </c:pt>
                <c:pt idx="11">
                  <c:v>33.49999999999995</c:v>
                </c:pt>
                <c:pt idx="12">
                  <c:v>36.52999999999995</c:v>
                </c:pt>
                <c:pt idx="13">
                  <c:v>39.55999999999996</c:v>
                </c:pt>
                <c:pt idx="14">
                  <c:v>42.58999999999996</c:v>
                </c:pt>
                <c:pt idx="15">
                  <c:v>45.61999999999996</c:v>
                </c:pt>
                <c:pt idx="16">
                  <c:v>48.64999999999996</c:v>
                </c:pt>
                <c:pt idx="17">
                  <c:v>51.67999999999996</c:v>
                </c:pt>
                <c:pt idx="18">
                  <c:v>54.70999999999996</c:v>
                </c:pt>
                <c:pt idx="19">
                  <c:v>57.73999999999996</c:v>
                </c:pt>
                <c:pt idx="20">
                  <c:v>60.76999999999996</c:v>
                </c:pt>
                <c:pt idx="21">
                  <c:v>63.79999999999996</c:v>
                </c:pt>
                <c:pt idx="22">
                  <c:v>66.82999999999997</c:v>
                </c:pt>
                <c:pt idx="23">
                  <c:v>69.85999999999995</c:v>
                </c:pt>
                <c:pt idx="24">
                  <c:v>72.88999999999995</c:v>
                </c:pt>
                <c:pt idx="25">
                  <c:v>75.91999999999995</c:v>
                </c:pt>
                <c:pt idx="26">
                  <c:v>78.94999999999996</c:v>
                </c:pt>
                <c:pt idx="27">
                  <c:v>81.97999999999996</c:v>
                </c:pt>
                <c:pt idx="28">
                  <c:v>85.00999999999996</c:v>
                </c:pt>
                <c:pt idx="29">
                  <c:v>88.03999999999996</c:v>
                </c:pt>
                <c:pt idx="30">
                  <c:v>91.06999999999996</c:v>
                </c:pt>
                <c:pt idx="31">
                  <c:v>94.09999999999996</c:v>
                </c:pt>
                <c:pt idx="32">
                  <c:v>97.12999999999997</c:v>
                </c:pt>
                <c:pt idx="33">
                  <c:v>100.16</c:v>
                </c:pt>
                <c:pt idx="34">
                  <c:v>103.19</c:v>
                </c:pt>
                <c:pt idx="35">
                  <c:v>106.22</c:v>
                </c:pt>
                <c:pt idx="36">
                  <c:v>109.25</c:v>
                </c:pt>
                <c:pt idx="37">
                  <c:v>112.28</c:v>
                </c:pt>
                <c:pt idx="38">
                  <c:v>115.31</c:v>
                </c:pt>
                <c:pt idx="39">
                  <c:v>118.34</c:v>
                </c:pt>
                <c:pt idx="40">
                  <c:v>121.37</c:v>
                </c:pt>
                <c:pt idx="41">
                  <c:v>124.4</c:v>
                </c:pt>
                <c:pt idx="42">
                  <c:v>127.43</c:v>
                </c:pt>
                <c:pt idx="43">
                  <c:v>130.46</c:v>
                </c:pt>
                <c:pt idx="44">
                  <c:v>133.49</c:v>
                </c:pt>
                <c:pt idx="45">
                  <c:v>136.52</c:v>
                </c:pt>
                <c:pt idx="46">
                  <c:v>139.55</c:v>
                </c:pt>
                <c:pt idx="47">
                  <c:v>142.58</c:v>
                </c:pt>
                <c:pt idx="48">
                  <c:v>145.61</c:v>
                </c:pt>
                <c:pt idx="49">
                  <c:v>148.64</c:v>
                </c:pt>
                <c:pt idx="50">
                  <c:v>151.67</c:v>
                </c:pt>
                <c:pt idx="51">
                  <c:v>154.7</c:v>
                </c:pt>
                <c:pt idx="52">
                  <c:v>157.73</c:v>
                </c:pt>
                <c:pt idx="53">
                  <c:v>160.76</c:v>
                </c:pt>
                <c:pt idx="54">
                  <c:v>163.79</c:v>
                </c:pt>
                <c:pt idx="55">
                  <c:v>166.82</c:v>
                </c:pt>
                <c:pt idx="56">
                  <c:v>169.85</c:v>
                </c:pt>
                <c:pt idx="57">
                  <c:v>172.88</c:v>
                </c:pt>
                <c:pt idx="58">
                  <c:v>175.91</c:v>
                </c:pt>
                <c:pt idx="59">
                  <c:v>178.94</c:v>
                </c:pt>
                <c:pt idx="60">
                  <c:v>181.97</c:v>
                </c:pt>
                <c:pt idx="61">
                  <c:v>185.0</c:v>
                </c:pt>
                <c:pt idx="62">
                  <c:v>191.25</c:v>
                </c:pt>
                <c:pt idx="63">
                  <c:v>322.4999999999999</c:v>
                </c:pt>
                <c:pt idx="64">
                  <c:v>328.75</c:v>
                </c:pt>
                <c:pt idx="65">
                  <c:v>335.0</c:v>
                </c:pt>
                <c:pt idx="66">
                  <c:v>341.25</c:v>
                </c:pt>
                <c:pt idx="67">
                  <c:v>347.5</c:v>
                </c:pt>
                <c:pt idx="68">
                  <c:v>353.75</c:v>
                </c:pt>
                <c:pt idx="69">
                  <c:v>360.0</c:v>
                </c:pt>
                <c:pt idx="70">
                  <c:v>366.25</c:v>
                </c:pt>
                <c:pt idx="71">
                  <c:v>372.5</c:v>
                </c:pt>
                <c:pt idx="72">
                  <c:v>378.75</c:v>
                </c:pt>
                <c:pt idx="73">
                  <c:v>385.0</c:v>
                </c:pt>
                <c:pt idx="74">
                  <c:v>391.25</c:v>
                </c:pt>
                <c:pt idx="75">
                  <c:v>397.5000000000001</c:v>
                </c:pt>
                <c:pt idx="76">
                  <c:v>403.7500000000001</c:v>
                </c:pt>
                <c:pt idx="77">
                  <c:v>410.0000000000001</c:v>
                </c:pt>
                <c:pt idx="78">
                  <c:v>416.2500000000001</c:v>
                </c:pt>
                <c:pt idx="79">
                  <c:v>422.5000000000001</c:v>
                </c:pt>
                <c:pt idx="80">
                  <c:v>428.7500000000001</c:v>
                </c:pt>
                <c:pt idx="81">
                  <c:v>435.0000000000001</c:v>
                </c:pt>
                <c:pt idx="82">
                  <c:v>441.2500000000001</c:v>
                </c:pt>
                <c:pt idx="83">
                  <c:v>447.4999999999999</c:v>
                </c:pt>
                <c:pt idx="84">
                  <c:v>453.7499999999999</c:v>
                </c:pt>
                <c:pt idx="85">
                  <c:v>459.9999999999999</c:v>
                </c:pt>
                <c:pt idx="86">
                  <c:v>466.2499999999999</c:v>
                </c:pt>
                <c:pt idx="87">
                  <c:v>472.4999999999999</c:v>
                </c:pt>
                <c:pt idx="88">
                  <c:v>478.7499999999999</c:v>
                </c:pt>
                <c:pt idx="89">
                  <c:v>484.9999999999999</c:v>
                </c:pt>
                <c:pt idx="90">
                  <c:v>491.2499999999999</c:v>
                </c:pt>
                <c:pt idx="91">
                  <c:v>497.5</c:v>
                </c:pt>
                <c:pt idx="92">
                  <c:v>503.75</c:v>
                </c:pt>
                <c:pt idx="93">
                  <c:v>510.0</c:v>
                </c:pt>
                <c:pt idx="94">
                  <c:v>516.25</c:v>
                </c:pt>
                <c:pt idx="95">
                  <c:v>522.5</c:v>
                </c:pt>
                <c:pt idx="96">
                  <c:v>528.75</c:v>
                </c:pt>
                <c:pt idx="97">
                  <c:v>535.0</c:v>
                </c:pt>
                <c:pt idx="98">
                  <c:v>541.25</c:v>
                </c:pt>
                <c:pt idx="99">
                  <c:v>547.5</c:v>
                </c:pt>
                <c:pt idx="100">
                  <c:v>553.75</c:v>
                </c:pt>
                <c:pt idx="101">
                  <c:v>560.0</c:v>
                </c:pt>
                <c:pt idx="102">
                  <c:v>566.25</c:v>
                </c:pt>
                <c:pt idx="103">
                  <c:v>572.5</c:v>
                </c:pt>
                <c:pt idx="104">
                  <c:v>578.75</c:v>
                </c:pt>
                <c:pt idx="105">
                  <c:v>585.0</c:v>
                </c:pt>
                <c:pt idx="106">
                  <c:v>591.25</c:v>
                </c:pt>
                <c:pt idx="107">
                  <c:v>597.5000000000001</c:v>
                </c:pt>
                <c:pt idx="108">
                  <c:v>603.7500000000001</c:v>
                </c:pt>
                <c:pt idx="109">
                  <c:v>609.9999999999999</c:v>
                </c:pt>
                <c:pt idx="110">
                  <c:v>616.2499999999999</c:v>
                </c:pt>
                <c:pt idx="111">
                  <c:v>622.4999999999999</c:v>
                </c:pt>
                <c:pt idx="112">
                  <c:v>628.75</c:v>
                </c:pt>
                <c:pt idx="113">
                  <c:v>635.0</c:v>
                </c:pt>
                <c:pt idx="114">
                  <c:v>641.25</c:v>
                </c:pt>
                <c:pt idx="115">
                  <c:v>647.5</c:v>
                </c:pt>
                <c:pt idx="116">
                  <c:v>653.75</c:v>
                </c:pt>
                <c:pt idx="117">
                  <c:v>660.0</c:v>
                </c:pt>
                <c:pt idx="118">
                  <c:v>666.25</c:v>
                </c:pt>
                <c:pt idx="119">
                  <c:v>672.5</c:v>
                </c:pt>
                <c:pt idx="120">
                  <c:v>678.75</c:v>
                </c:pt>
                <c:pt idx="121">
                  <c:v>685.0</c:v>
                </c:pt>
                <c:pt idx="122">
                  <c:v>716.25</c:v>
                </c:pt>
                <c:pt idx="123">
                  <c:v>722.5</c:v>
                </c:pt>
                <c:pt idx="124">
                  <c:v>728.75</c:v>
                </c:pt>
                <c:pt idx="125">
                  <c:v>735.0</c:v>
                </c:pt>
                <c:pt idx="126">
                  <c:v>741.25</c:v>
                </c:pt>
                <c:pt idx="127">
                  <c:v>747.5</c:v>
                </c:pt>
                <c:pt idx="128">
                  <c:v>753.75</c:v>
                </c:pt>
                <c:pt idx="129">
                  <c:v>760.0000000000001</c:v>
                </c:pt>
                <c:pt idx="130">
                  <c:v>766.2499999999999</c:v>
                </c:pt>
                <c:pt idx="131">
                  <c:v>772.4999999999999</c:v>
                </c:pt>
                <c:pt idx="132">
                  <c:v>778.7499999999999</c:v>
                </c:pt>
                <c:pt idx="133">
                  <c:v>784.9999999999999</c:v>
                </c:pt>
                <c:pt idx="134">
                  <c:v>791.25</c:v>
                </c:pt>
                <c:pt idx="135">
                  <c:v>797.5</c:v>
                </c:pt>
                <c:pt idx="136">
                  <c:v>803.75</c:v>
                </c:pt>
                <c:pt idx="137">
                  <c:v>810.0</c:v>
                </c:pt>
                <c:pt idx="138">
                  <c:v>853.75</c:v>
                </c:pt>
                <c:pt idx="139">
                  <c:v>859.9999999999999</c:v>
                </c:pt>
                <c:pt idx="140">
                  <c:v>866.25</c:v>
                </c:pt>
                <c:pt idx="141">
                  <c:v>872.4999999999999</c:v>
                </c:pt>
                <c:pt idx="142">
                  <c:v>878.75</c:v>
                </c:pt>
                <c:pt idx="143">
                  <c:v>884.9999999999999</c:v>
                </c:pt>
                <c:pt idx="144">
                  <c:v>891.25</c:v>
                </c:pt>
                <c:pt idx="145">
                  <c:v>897.4999999999999</c:v>
                </c:pt>
                <c:pt idx="146">
                  <c:v>903.75</c:v>
                </c:pt>
                <c:pt idx="147">
                  <c:v>909.9999999999999</c:v>
                </c:pt>
                <c:pt idx="148">
                  <c:v>916.25</c:v>
                </c:pt>
                <c:pt idx="149">
                  <c:v>922.4999999999999</c:v>
                </c:pt>
                <c:pt idx="150">
                  <c:v>928.7500000000001</c:v>
                </c:pt>
                <c:pt idx="151">
                  <c:v>934.9999999999999</c:v>
                </c:pt>
                <c:pt idx="152">
                  <c:v>941.2500000000001</c:v>
                </c:pt>
                <c:pt idx="153">
                  <c:v>947.4999999999999</c:v>
                </c:pt>
                <c:pt idx="154">
                  <c:v>953.7500000000001</c:v>
                </c:pt>
                <c:pt idx="155">
                  <c:v>960.0</c:v>
                </c:pt>
                <c:pt idx="156">
                  <c:v>966.2500000000001</c:v>
                </c:pt>
                <c:pt idx="157">
                  <c:v>972.5</c:v>
                </c:pt>
                <c:pt idx="158">
                  <c:v>978.7500000000001</c:v>
                </c:pt>
                <c:pt idx="159">
                  <c:v>985.0</c:v>
                </c:pt>
                <c:pt idx="160">
                  <c:v>991.2500000000001</c:v>
                </c:pt>
                <c:pt idx="161">
                  <c:v>997.5</c:v>
                </c:pt>
                <c:pt idx="162">
                  <c:v>1003.75</c:v>
                </c:pt>
                <c:pt idx="163">
                  <c:v>1010.0</c:v>
                </c:pt>
                <c:pt idx="164">
                  <c:v>1016.25</c:v>
                </c:pt>
                <c:pt idx="165">
                  <c:v>1022.5</c:v>
                </c:pt>
                <c:pt idx="166">
                  <c:v>1028.75</c:v>
                </c:pt>
                <c:pt idx="167">
                  <c:v>1035.0</c:v>
                </c:pt>
                <c:pt idx="168">
                  <c:v>1041.25</c:v>
                </c:pt>
                <c:pt idx="169">
                  <c:v>1047.5</c:v>
                </c:pt>
                <c:pt idx="170">
                  <c:v>1053.75</c:v>
                </c:pt>
                <c:pt idx="171">
                  <c:v>1060.0</c:v>
                </c:pt>
                <c:pt idx="172">
                  <c:v>1066.25</c:v>
                </c:pt>
                <c:pt idx="173">
                  <c:v>1072.5</c:v>
                </c:pt>
                <c:pt idx="174">
                  <c:v>1078.75</c:v>
                </c:pt>
                <c:pt idx="175">
                  <c:v>1085.0</c:v>
                </c:pt>
                <c:pt idx="176">
                  <c:v>1091.25</c:v>
                </c:pt>
                <c:pt idx="177">
                  <c:v>1097.5</c:v>
                </c:pt>
                <c:pt idx="178">
                  <c:v>1103.75</c:v>
                </c:pt>
                <c:pt idx="179">
                  <c:v>1110.0</c:v>
                </c:pt>
                <c:pt idx="180">
                  <c:v>1116.25</c:v>
                </c:pt>
                <c:pt idx="181">
                  <c:v>1122.5</c:v>
                </c:pt>
                <c:pt idx="182">
                  <c:v>1128.75</c:v>
                </c:pt>
                <c:pt idx="183">
                  <c:v>1135.0</c:v>
                </c:pt>
                <c:pt idx="184">
                  <c:v>1141.25</c:v>
                </c:pt>
                <c:pt idx="185">
                  <c:v>1147.5</c:v>
                </c:pt>
                <c:pt idx="186">
                  <c:v>1153.75</c:v>
                </c:pt>
                <c:pt idx="187">
                  <c:v>1160.0</c:v>
                </c:pt>
                <c:pt idx="188">
                  <c:v>1166.25</c:v>
                </c:pt>
                <c:pt idx="189">
                  <c:v>1172.5</c:v>
                </c:pt>
                <c:pt idx="190">
                  <c:v>1178.75</c:v>
                </c:pt>
                <c:pt idx="191">
                  <c:v>1185</c:v>
                </c:pt>
                <c:pt idx="192">
                  <c:v>1191.25</c:v>
                </c:pt>
                <c:pt idx="193">
                  <c:v>1197.5</c:v>
                </c:pt>
                <c:pt idx="194">
                  <c:v>1203.75</c:v>
                </c:pt>
                <c:pt idx="195">
                  <c:v>121</c:v>
                </c:pt>
                <c:pt idx="196">
                  <c:v>1216.25</c:v>
                </c:pt>
                <c:pt idx="197">
                  <c:v>1222.5</c:v>
                </c:pt>
                <c:pt idx="198">
                  <c:v>1228.75</c:v>
                </c:pt>
                <c:pt idx="199">
                  <c:v>1235.0</c:v>
                </c:pt>
                <c:pt idx="200">
                  <c:v>1241.25</c:v>
                </c:pt>
                <c:pt idx="201">
                  <c:v>1247.5</c:v>
                </c:pt>
                <c:pt idx="202">
                  <c:v>1253.75</c:v>
                </c:pt>
                <c:pt idx="203">
                  <c:v>1260.0</c:v>
                </c:pt>
                <c:pt idx="204">
                  <c:v>1266.25</c:v>
                </c:pt>
                <c:pt idx="205">
                  <c:v>1272.5</c:v>
                </c:pt>
                <c:pt idx="206">
                  <c:v>1278.75</c:v>
                </c:pt>
                <c:pt idx="207">
                  <c:v>1285.0</c:v>
                </c:pt>
                <c:pt idx="208">
                  <c:v>1291.25</c:v>
                </c:pt>
                <c:pt idx="209">
                  <c:v>1297.5</c:v>
                </c:pt>
                <c:pt idx="210">
                  <c:v>1303.75</c:v>
                </c:pt>
                <c:pt idx="211">
                  <c:v>1310.0</c:v>
                </c:pt>
                <c:pt idx="212">
                  <c:v>1316.25</c:v>
                </c:pt>
                <c:pt idx="213">
                  <c:v>1322.5</c:v>
                </c:pt>
                <c:pt idx="214">
                  <c:v>1328.75</c:v>
                </c:pt>
                <c:pt idx="215">
                  <c:v>1335</c:v>
                </c:pt>
                <c:pt idx="216">
                  <c:v>1341.25</c:v>
                </c:pt>
                <c:pt idx="217">
                  <c:v>1347.5</c:v>
                </c:pt>
                <c:pt idx="218">
                  <c:v>1353.75</c:v>
                </c:pt>
                <c:pt idx="219">
                  <c:v>136</c:v>
                </c:pt>
                <c:pt idx="220">
                  <c:v>1366.25</c:v>
                </c:pt>
                <c:pt idx="221">
                  <c:v>1372.5</c:v>
                </c:pt>
                <c:pt idx="222">
                  <c:v>1378.75</c:v>
                </c:pt>
                <c:pt idx="223">
                  <c:v>1385.0</c:v>
                </c:pt>
                <c:pt idx="224">
                  <c:v>1391.25</c:v>
                </c:pt>
                <c:pt idx="225">
                  <c:v>1397.5</c:v>
                </c:pt>
                <c:pt idx="226">
                  <c:v>1403.75</c:v>
                </c:pt>
                <c:pt idx="227">
                  <c:v>1410.0</c:v>
                </c:pt>
                <c:pt idx="228">
                  <c:v>1416.25</c:v>
                </c:pt>
                <c:pt idx="229">
                  <c:v>1422.5</c:v>
                </c:pt>
                <c:pt idx="230">
                  <c:v>1428.75</c:v>
                </c:pt>
                <c:pt idx="231">
                  <c:v>1435.0</c:v>
                </c:pt>
                <c:pt idx="232">
                  <c:v>1441.25</c:v>
                </c:pt>
                <c:pt idx="233">
                  <c:v>1466.25</c:v>
                </c:pt>
                <c:pt idx="234">
                  <c:v>1472.5</c:v>
                </c:pt>
                <c:pt idx="235">
                  <c:v>1478.75</c:v>
                </c:pt>
                <c:pt idx="236">
                  <c:v>1485.0</c:v>
                </c:pt>
                <c:pt idx="237">
                  <c:v>1491.25</c:v>
                </c:pt>
                <c:pt idx="238">
                  <c:v>1497.5</c:v>
                </c:pt>
                <c:pt idx="239">
                  <c:v>1503.75</c:v>
                </c:pt>
                <c:pt idx="240">
                  <c:v>1510.0</c:v>
                </c:pt>
                <c:pt idx="241">
                  <c:v>1516.25</c:v>
                </c:pt>
                <c:pt idx="242">
                  <c:v>1522.5</c:v>
                </c:pt>
                <c:pt idx="243">
                  <c:v>1528.75</c:v>
                </c:pt>
                <c:pt idx="244">
                  <c:v>1535.0</c:v>
                </c:pt>
                <c:pt idx="245">
                  <c:v>1541.25</c:v>
                </c:pt>
                <c:pt idx="246">
                  <c:v>1547.5</c:v>
                </c:pt>
                <c:pt idx="247">
                  <c:v>1553.75</c:v>
                </c:pt>
                <c:pt idx="248">
                  <c:v>1560.0</c:v>
                </c:pt>
                <c:pt idx="249">
                  <c:v>1566.25</c:v>
                </c:pt>
                <c:pt idx="250">
                  <c:v>1572.5</c:v>
                </c:pt>
                <c:pt idx="251">
                  <c:v>1578.75</c:v>
                </c:pt>
                <c:pt idx="252">
                  <c:v>1585.0</c:v>
                </c:pt>
                <c:pt idx="253">
                  <c:v>1591.25</c:v>
                </c:pt>
                <c:pt idx="254">
                  <c:v>1597.5</c:v>
                </c:pt>
                <c:pt idx="255">
                  <c:v>1603.75</c:v>
                </c:pt>
                <c:pt idx="256">
                  <c:v>1610.0</c:v>
                </c:pt>
                <c:pt idx="257">
                  <c:v>1616.25</c:v>
                </c:pt>
                <c:pt idx="258">
                  <c:v>1622.5</c:v>
                </c:pt>
                <c:pt idx="259">
                  <c:v>1628.75</c:v>
                </c:pt>
                <c:pt idx="260">
                  <c:v>1635.0</c:v>
                </c:pt>
                <c:pt idx="261">
                  <c:v>1641.25</c:v>
                </c:pt>
                <c:pt idx="262">
                  <c:v>1647.5</c:v>
                </c:pt>
                <c:pt idx="263">
                  <c:v>1653.75</c:v>
                </c:pt>
                <c:pt idx="264">
                  <c:v>1660.0</c:v>
                </c:pt>
                <c:pt idx="265">
                  <c:v>1666.25</c:v>
                </c:pt>
                <c:pt idx="266">
                  <c:v>1672.5</c:v>
                </c:pt>
                <c:pt idx="267">
                  <c:v>1678.75</c:v>
                </c:pt>
                <c:pt idx="268">
                  <c:v>1685.0</c:v>
                </c:pt>
                <c:pt idx="269">
                  <c:v>1691.25</c:v>
                </c:pt>
                <c:pt idx="270">
                  <c:v>1697.5</c:v>
                </c:pt>
                <c:pt idx="271">
                  <c:v>1703.75</c:v>
                </c:pt>
                <c:pt idx="272">
                  <c:v>1710.0</c:v>
                </c:pt>
                <c:pt idx="273">
                  <c:v>1716.25</c:v>
                </c:pt>
                <c:pt idx="274">
                  <c:v>1722.5</c:v>
                </c:pt>
                <c:pt idx="275">
                  <c:v>1728.75</c:v>
                </c:pt>
                <c:pt idx="276">
                  <c:v>1735.0</c:v>
                </c:pt>
                <c:pt idx="277">
                  <c:v>1741.25</c:v>
                </c:pt>
                <c:pt idx="278">
                  <c:v>1747.5</c:v>
                </c:pt>
                <c:pt idx="279">
                  <c:v>1753.75</c:v>
                </c:pt>
                <c:pt idx="280">
                  <c:v>1760.0</c:v>
                </c:pt>
                <c:pt idx="281">
                  <c:v>1766.25</c:v>
                </c:pt>
                <c:pt idx="282">
                  <c:v>1772.5</c:v>
                </c:pt>
                <c:pt idx="283">
                  <c:v>1778.75</c:v>
                </c:pt>
                <c:pt idx="284">
                  <c:v>1785.0</c:v>
                </c:pt>
                <c:pt idx="285">
                  <c:v>1791.25</c:v>
                </c:pt>
                <c:pt idx="286">
                  <c:v>1797.5</c:v>
                </c:pt>
                <c:pt idx="287">
                  <c:v>1803.75</c:v>
                </c:pt>
                <c:pt idx="288">
                  <c:v>181</c:v>
                </c:pt>
                <c:pt idx="289">
                  <c:v>1816.25</c:v>
                </c:pt>
                <c:pt idx="290">
                  <c:v>1822.5</c:v>
                </c:pt>
                <c:pt idx="291">
                  <c:v>1828.75</c:v>
                </c:pt>
                <c:pt idx="292">
                  <c:v>1835</c:v>
                </c:pt>
                <c:pt idx="293">
                  <c:v>1841.25</c:v>
                </c:pt>
                <c:pt idx="294">
                  <c:v>1847.5</c:v>
                </c:pt>
                <c:pt idx="295">
                  <c:v>1853.75</c:v>
                </c:pt>
                <c:pt idx="296">
                  <c:v>186</c:v>
                </c:pt>
                <c:pt idx="297">
                  <c:v>1866.25</c:v>
                </c:pt>
                <c:pt idx="298">
                  <c:v>1872.5</c:v>
                </c:pt>
                <c:pt idx="299">
                  <c:v>1878.75</c:v>
                </c:pt>
                <c:pt idx="300">
                  <c:v>1885</c:v>
                </c:pt>
                <c:pt idx="301">
                  <c:v>1891.25</c:v>
                </c:pt>
                <c:pt idx="302">
                  <c:v>1897.5</c:v>
                </c:pt>
                <c:pt idx="303">
                  <c:v>1903.75</c:v>
                </c:pt>
                <c:pt idx="304">
                  <c:v>191</c:v>
                </c:pt>
                <c:pt idx="305">
                  <c:v>1916.25</c:v>
                </c:pt>
                <c:pt idx="306">
                  <c:v>1922.5</c:v>
                </c:pt>
                <c:pt idx="307">
                  <c:v>1928.75</c:v>
                </c:pt>
                <c:pt idx="308">
                  <c:v>1935</c:v>
                </c:pt>
                <c:pt idx="309">
                  <c:v>1941.25</c:v>
                </c:pt>
                <c:pt idx="310">
                  <c:v>1947.5</c:v>
                </c:pt>
                <c:pt idx="311">
                  <c:v>1953.75</c:v>
                </c:pt>
                <c:pt idx="312">
                  <c:v>196</c:v>
                </c:pt>
                <c:pt idx="313">
                  <c:v>1966.25</c:v>
                </c:pt>
                <c:pt idx="314">
                  <c:v>1972.5</c:v>
                </c:pt>
                <c:pt idx="315">
                  <c:v>1978.75</c:v>
                </c:pt>
                <c:pt idx="316">
                  <c:v>1985</c:v>
                </c:pt>
                <c:pt idx="317">
                  <c:v>1991.25</c:v>
                </c:pt>
                <c:pt idx="318">
                  <c:v>1997.5</c:v>
                </c:pt>
                <c:pt idx="319">
                  <c:v>2003.75</c:v>
                </c:pt>
                <c:pt idx="320">
                  <c:v>201</c:v>
                </c:pt>
                <c:pt idx="321">
                  <c:v>2016.25</c:v>
                </c:pt>
                <c:pt idx="322">
                  <c:v>2022.5</c:v>
                </c:pt>
                <c:pt idx="323">
                  <c:v>2028.75</c:v>
                </c:pt>
                <c:pt idx="324">
                  <c:v>2035</c:v>
                </c:pt>
                <c:pt idx="325">
                  <c:v>2041.25</c:v>
                </c:pt>
                <c:pt idx="326">
                  <c:v>2047.5</c:v>
                </c:pt>
                <c:pt idx="327">
                  <c:v>2053.75</c:v>
                </c:pt>
                <c:pt idx="328">
                  <c:v>2060.0</c:v>
                </c:pt>
                <c:pt idx="329">
                  <c:v>2066.25</c:v>
                </c:pt>
                <c:pt idx="330">
                  <c:v>2072.5</c:v>
                </c:pt>
                <c:pt idx="331">
                  <c:v>2078.75</c:v>
                </c:pt>
                <c:pt idx="332">
                  <c:v>2085.0</c:v>
                </c:pt>
                <c:pt idx="333">
                  <c:v>2091.25</c:v>
                </c:pt>
                <c:pt idx="334">
                  <c:v>2097.5</c:v>
                </c:pt>
                <c:pt idx="335">
                  <c:v>2103.75</c:v>
                </c:pt>
                <c:pt idx="336">
                  <c:v>2110.0</c:v>
                </c:pt>
                <c:pt idx="337">
                  <c:v>2116.25</c:v>
                </c:pt>
                <c:pt idx="338">
                  <c:v>2122.5</c:v>
                </c:pt>
                <c:pt idx="339">
                  <c:v>2128.75</c:v>
                </c:pt>
                <c:pt idx="340">
                  <c:v>2135.0</c:v>
                </c:pt>
                <c:pt idx="341">
                  <c:v>2141.25</c:v>
                </c:pt>
                <c:pt idx="342">
                  <c:v>2147.5</c:v>
                </c:pt>
                <c:pt idx="343">
                  <c:v>2153.75</c:v>
                </c:pt>
                <c:pt idx="344">
                  <c:v>2160.0</c:v>
                </c:pt>
                <c:pt idx="345">
                  <c:v>2166.25</c:v>
                </c:pt>
                <c:pt idx="346">
                  <c:v>2172.5</c:v>
                </c:pt>
                <c:pt idx="347">
                  <c:v>2178.75</c:v>
                </c:pt>
                <c:pt idx="348">
                  <c:v>2185.0</c:v>
                </c:pt>
                <c:pt idx="349">
                  <c:v>2191.25</c:v>
                </c:pt>
                <c:pt idx="350">
                  <c:v>2197.5</c:v>
                </c:pt>
                <c:pt idx="351">
                  <c:v>2203.75</c:v>
                </c:pt>
                <c:pt idx="352">
                  <c:v>2210.0</c:v>
                </c:pt>
                <c:pt idx="353">
                  <c:v>2216.25</c:v>
                </c:pt>
                <c:pt idx="354">
                  <c:v>2222.5</c:v>
                </c:pt>
                <c:pt idx="355">
                  <c:v>2228.75</c:v>
                </c:pt>
                <c:pt idx="356">
                  <c:v>2235.0</c:v>
                </c:pt>
                <c:pt idx="357">
                  <c:v>2241.25</c:v>
                </c:pt>
                <c:pt idx="358">
                  <c:v>2247.5</c:v>
                </c:pt>
                <c:pt idx="359">
                  <c:v>2253.75</c:v>
                </c:pt>
                <c:pt idx="360">
                  <c:v>2260.0</c:v>
                </c:pt>
                <c:pt idx="361">
                  <c:v>2266.25</c:v>
                </c:pt>
                <c:pt idx="362">
                  <c:v>2272.5</c:v>
                </c:pt>
                <c:pt idx="363">
                  <c:v>2278.75</c:v>
                </c:pt>
                <c:pt idx="364">
                  <c:v>2285.0</c:v>
                </c:pt>
                <c:pt idx="365">
                  <c:v>2291.25</c:v>
                </c:pt>
                <c:pt idx="366">
                  <c:v>2297.5</c:v>
                </c:pt>
                <c:pt idx="367">
                  <c:v>2303.75</c:v>
                </c:pt>
                <c:pt idx="368">
                  <c:v>231</c:v>
                </c:pt>
                <c:pt idx="369">
                  <c:v>2316.25</c:v>
                </c:pt>
                <c:pt idx="370">
                  <c:v>2322.5</c:v>
                </c:pt>
                <c:pt idx="371">
                  <c:v>2328.75</c:v>
                </c:pt>
                <c:pt idx="372">
                  <c:v>2335</c:v>
                </c:pt>
                <c:pt idx="373">
                  <c:v>2341.25</c:v>
                </c:pt>
                <c:pt idx="374">
                  <c:v>2347.5</c:v>
                </c:pt>
                <c:pt idx="375">
                  <c:v>2353.75</c:v>
                </c:pt>
                <c:pt idx="376">
                  <c:v>236</c:v>
                </c:pt>
                <c:pt idx="377">
                  <c:v>2366.25</c:v>
                </c:pt>
                <c:pt idx="378">
                  <c:v>2372.5</c:v>
                </c:pt>
                <c:pt idx="379">
                  <c:v>2378.75</c:v>
                </c:pt>
                <c:pt idx="380">
                  <c:v>2385</c:v>
                </c:pt>
                <c:pt idx="381">
                  <c:v>2391.25</c:v>
                </c:pt>
                <c:pt idx="382">
                  <c:v>2397.5</c:v>
                </c:pt>
                <c:pt idx="383">
                  <c:v>2403.75</c:v>
                </c:pt>
                <c:pt idx="384">
                  <c:v>241</c:v>
                </c:pt>
                <c:pt idx="385">
                  <c:v>2416.25</c:v>
                </c:pt>
                <c:pt idx="386">
                  <c:v>2422.5</c:v>
                </c:pt>
                <c:pt idx="387">
                  <c:v>2428.75</c:v>
                </c:pt>
                <c:pt idx="388">
                  <c:v>2435</c:v>
                </c:pt>
                <c:pt idx="389">
                  <c:v>2441.25</c:v>
                </c:pt>
                <c:pt idx="390">
                  <c:v>2447.5</c:v>
                </c:pt>
                <c:pt idx="391">
                  <c:v>2453.75</c:v>
                </c:pt>
                <c:pt idx="392">
                  <c:v>246</c:v>
                </c:pt>
                <c:pt idx="393">
                  <c:v>2466.25</c:v>
                </c:pt>
                <c:pt idx="394">
                  <c:v>2472.5</c:v>
                </c:pt>
                <c:pt idx="395">
                  <c:v>2478.75</c:v>
                </c:pt>
                <c:pt idx="396">
                  <c:v>2485</c:v>
                </c:pt>
                <c:pt idx="397">
                  <c:v>2491.25</c:v>
                </c:pt>
                <c:pt idx="398">
                  <c:v>2497.5</c:v>
                </c:pt>
                <c:pt idx="399">
                  <c:v>2503.75</c:v>
                </c:pt>
                <c:pt idx="400">
                  <c:v>251</c:v>
                </c:pt>
                <c:pt idx="401">
                  <c:v>2516.25</c:v>
                </c:pt>
                <c:pt idx="402">
                  <c:v>2522.5</c:v>
                </c:pt>
                <c:pt idx="403">
                  <c:v>2528.75</c:v>
                </c:pt>
                <c:pt idx="404">
                  <c:v>2535</c:v>
                </c:pt>
                <c:pt idx="405">
                  <c:v>2541.25</c:v>
                </c:pt>
                <c:pt idx="406">
                  <c:v>2547.5</c:v>
                </c:pt>
                <c:pt idx="407">
                  <c:v>2553.75</c:v>
                </c:pt>
                <c:pt idx="408">
                  <c:v>256</c:v>
                </c:pt>
                <c:pt idx="409">
                  <c:v>2566.25</c:v>
                </c:pt>
                <c:pt idx="410">
                  <c:v>2572.5</c:v>
                </c:pt>
                <c:pt idx="411">
                  <c:v>2578.75</c:v>
                </c:pt>
                <c:pt idx="412">
                  <c:v>2585.0</c:v>
                </c:pt>
                <c:pt idx="413">
                  <c:v>2591.25</c:v>
                </c:pt>
                <c:pt idx="414">
                  <c:v>2597.5</c:v>
                </c:pt>
                <c:pt idx="415">
                  <c:v>2603.75</c:v>
                </c:pt>
                <c:pt idx="416">
                  <c:v>2610.0</c:v>
                </c:pt>
                <c:pt idx="417">
                  <c:v>2616.25</c:v>
                </c:pt>
                <c:pt idx="418">
                  <c:v>2622.5</c:v>
                </c:pt>
                <c:pt idx="419">
                  <c:v>2628.75</c:v>
                </c:pt>
                <c:pt idx="420">
                  <c:v>2635.0</c:v>
                </c:pt>
                <c:pt idx="421">
                  <c:v>2641.25</c:v>
                </c:pt>
                <c:pt idx="422">
                  <c:v>2647.5</c:v>
                </c:pt>
                <c:pt idx="423">
                  <c:v>2653.75</c:v>
                </c:pt>
                <c:pt idx="424">
                  <c:v>2660.0</c:v>
                </c:pt>
                <c:pt idx="425">
                  <c:v>2666.25</c:v>
                </c:pt>
                <c:pt idx="426">
                  <c:v>2672.5</c:v>
                </c:pt>
                <c:pt idx="427">
                  <c:v>2678.75</c:v>
                </c:pt>
                <c:pt idx="428">
                  <c:v>2685.0</c:v>
                </c:pt>
                <c:pt idx="429">
                  <c:v>2691.25</c:v>
                </c:pt>
                <c:pt idx="430">
                  <c:v>2697.5</c:v>
                </c:pt>
                <c:pt idx="431">
                  <c:v>2703.75</c:v>
                </c:pt>
                <c:pt idx="432">
                  <c:v>2710.0</c:v>
                </c:pt>
                <c:pt idx="433">
                  <c:v>2716.25</c:v>
                </c:pt>
                <c:pt idx="434">
                  <c:v>2722.5</c:v>
                </c:pt>
                <c:pt idx="435">
                  <c:v>2728.75</c:v>
                </c:pt>
                <c:pt idx="436">
                  <c:v>2735.0</c:v>
                </c:pt>
                <c:pt idx="437">
                  <c:v>2741.25</c:v>
                </c:pt>
                <c:pt idx="438">
                  <c:v>2747.5</c:v>
                </c:pt>
                <c:pt idx="439">
                  <c:v>2753.75</c:v>
                </c:pt>
                <c:pt idx="440">
                  <c:v>2760.0</c:v>
                </c:pt>
                <c:pt idx="441">
                  <c:v>2766.25</c:v>
                </c:pt>
                <c:pt idx="442">
                  <c:v>2772.5</c:v>
                </c:pt>
                <c:pt idx="443">
                  <c:v>2778.75</c:v>
                </c:pt>
                <c:pt idx="444">
                  <c:v>2785.0</c:v>
                </c:pt>
                <c:pt idx="445">
                  <c:v>2791.25</c:v>
                </c:pt>
                <c:pt idx="446">
                  <c:v>2797.5</c:v>
                </c:pt>
                <c:pt idx="447">
                  <c:v>2803.75</c:v>
                </c:pt>
                <c:pt idx="448">
                  <c:v>2810.0</c:v>
                </c:pt>
                <c:pt idx="449">
                  <c:v>2816.25</c:v>
                </c:pt>
                <c:pt idx="450">
                  <c:v>2822.5</c:v>
                </c:pt>
                <c:pt idx="451">
                  <c:v>2828.75</c:v>
                </c:pt>
                <c:pt idx="452">
                  <c:v>2835.0</c:v>
                </c:pt>
                <c:pt idx="453">
                  <c:v>2841.25</c:v>
                </c:pt>
                <c:pt idx="454">
                  <c:v>2847.5</c:v>
                </c:pt>
                <c:pt idx="455">
                  <c:v>2853.75</c:v>
                </c:pt>
                <c:pt idx="456">
                  <c:v>2860.0</c:v>
                </c:pt>
                <c:pt idx="457">
                  <c:v>2866.25</c:v>
                </c:pt>
                <c:pt idx="458">
                  <c:v>2872.5</c:v>
                </c:pt>
                <c:pt idx="459">
                  <c:v>2878.75</c:v>
                </c:pt>
                <c:pt idx="460">
                  <c:v>2885.0</c:v>
                </c:pt>
                <c:pt idx="461">
                  <c:v>2891.25</c:v>
                </c:pt>
                <c:pt idx="462">
                  <c:v>2897.5</c:v>
                </c:pt>
                <c:pt idx="463">
                  <c:v>2903.75</c:v>
                </c:pt>
                <c:pt idx="464">
                  <c:v>2910.0</c:v>
                </c:pt>
                <c:pt idx="465">
                  <c:v>2916.25</c:v>
                </c:pt>
                <c:pt idx="466">
                  <c:v>2922.5</c:v>
                </c:pt>
                <c:pt idx="467">
                  <c:v>2928.75</c:v>
                </c:pt>
                <c:pt idx="468">
                  <c:v>2935</c:v>
                </c:pt>
                <c:pt idx="469">
                  <c:v>2941.25</c:v>
                </c:pt>
                <c:pt idx="470">
                  <c:v>2947.5</c:v>
                </c:pt>
                <c:pt idx="471">
                  <c:v>2953.75</c:v>
                </c:pt>
                <c:pt idx="472">
                  <c:v>296</c:v>
                </c:pt>
                <c:pt idx="473">
                  <c:v>2966.25</c:v>
                </c:pt>
                <c:pt idx="474">
                  <c:v>2972.5</c:v>
                </c:pt>
                <c:pt idx="475">
                  <c:v>2978.75</c:v>
                </c:pt>
                <c:pt idx="476">
                  <c:v>2985</c:v>
                </c:pt>
                <c:pt idx="477">
                  <c:v>2991.25</c:v>
                </c:pt>
                <c:pt idx="478">
                  <c:v>2997.5</c:v>
                </c:pt>
                <c:pt idx="479">
                  <c:v>3003.75</c:v>
                </c:pt>
                <c:pt idx="480">
                  <c:v>301</c:v>
                </c:pt>
                <c:pt idx="481">
                  <c:v>3016.25</c:v>
                </c:pt>
                <c:pt idx="482">
                  <c:v>3022.5</c:v>
                </c:pt>
                <c:pt idx="483">
                  <c:v>3028.75</c:v>
                </c:pt>
                <c:pt idx="484">
                  <c:v>3035</c:v>
                </c:pt>
                <c:pt idx="485">
                  <c:v>3041.25</c:v>
                </c:pt>
                <c:pt idx="486">
                  <c:v>3047.5</c:v>
                </c:pt>
                <c:pt idx="487">
                  <c:v>3053.75</c:v>
                </c:pt>
                <c:pt idx="488">
                  <c:v>306</c:v>
                </c:pt>
                <c:pt idx="489">
                  <c:v>3066.25</c:v>
                </c:pt>
                <c:pt idx="490">
                  <c:v>3072.5</c:v>
                </c:pt>
                <c:pt idx="491">
                  <c:v>3078.75</c:v>
                </c:pt>
                <c:pt idx="492">
                  <c:v>3085</c:v>
                </c:pt>
                <c:pt idx="493">
                  <c:v>3091.25</c:v>
                </c:pt>
                <c:pt idx="494">
                  <c:v>3097.5</c:v>
                </c:pt>
                <c:pt idx="495">
                  <c:v>3103.75</c:v>
                </c:pt>
                <c:pt idx="496">
                  <c:v>311</c:v>
                </c:pt>
                <c:pt idx="497">
                  <c:v>3116.25</c:v>
                </c:pt>
                <c:pt idx="498">
                  <c:v>3122.5</c:v>
                </c:pt>
                <c:pt idx="499">
                  <c:v>3128.75</c:v>
                </c:pt>
                <c:pt idx="500">
                  <c:v>3135</c:v>
                </c:pt>
                <c:pt idx="501">
                  <c:v>3141.25</c:v>
                </c:pt>
                <c:pt idx="502">
                  <c:v>3147.5</c:v>
                </c:pt>
                <c:pt idx="503">
                  <c:v>3153.75</c:v>
                </c:pt>
                <c:pt idx="504">
                  <c:v>316</c:v>
                </c:pt>
                <c:pt idx="505">
                  <c:v>3166.25</c:v>
                </c:pt>
                <c:pt idx="506">
                  <c:v>3172.5</c:v>
                </c:pt>
                <c:pt idx="507">
                  <c:v>3178.75</c:v>
                </c:pt>
                <c:pt idx="508">
                  <c:v>3185</c:v>
                </c:pt>
                <c:pt idx="509">
                  <c:v>3191.25</c:v>
                </c:pt>
                <c:pt idx="510">
                  <c:v>3197.5</c:v>
                </c:pt>
                <c:pt idx="511">
                  <c:v>3203.75</c:v>
                </c:pt>
                <c:pt idx="512">
                  <c:v>321</c:v>
                </c:pt>
                <c:pt idx="513">
                  <c:v>3216.25</c:v>
                </c:pt>
                <c:pt idx="514">
                  <c:v>3222.5</c:v>
                </c:pt>
                <c:pt idx="515">
                  <c:v>3228.75</c:v>
                </c:pt>
                <c:pt idx="516">
                  <c:v>3235.0</c:v>
                </c:pt>
                <c:pt idx="517">
                  <c:v>3241.25</c:v>
                </c:pt>
                <c:pt idx="518">
                  <c:v>3247.5</c:v>
                </c:pt>
                <c:pt idx="519">
                  <c:v>3253.75</c:v>
                </c:pt>
                <c:pt idx="520">
                  <c:v>3260.0</c:v>
                </c:pt>
                <c:pt idx="521">
                  <c:v>3266.25</c:v>
                </c:pt>
                <c:pt idx="522">
                  <c:v>3272.5</c:v>
                </c:pt>
                <c:pt idx="523">
                  <c:v>3278.75</c:v>
                </c:pt>
                <c:pt idx="524">
                  <c:v>3285.0</c:v>
                </c:pt>
                <c:pt idx="525">
                  <c:v>3291.25</c:v>
                </c:pt>
                <c:pt idx="526">
                  <c:v>3297.5</c:v>
                </c:pt>
                <c:pt idx="527">
                  <c:v>3303.75</c:v>
                </c:pt>
                <c:pt idx="528">
                  <c:v>3310.0</c:v>
                </c:pt>
                <c:pt idx="529">
                  <c:v>3316.25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738-8A43-A4A0-889DBB2478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35812072"/>
        <c:axId val="2126350984"/>
      </c:scatterChart>
      <c:valAx>
        <c:axId val="-2135812072"/>
        <c:scaling>
          <c:orientation val="minMax"/>
          <c:max val="20.0"/>
          <c:min val="-20.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Magnetic Susceptibility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6350984"/>
        <c:crossesAt val="-100.0"/>
        <c:crossBetween val="midCat"/>
      </c:valAx>
      <c:valAx>
        <c:axId val="2126350984"/>
        <c:scaling>
          <c:orientation val="maxMin"/>
          <c:max val="55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5812072"/>
        <c:crossesAt val="-20.0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4" Type="http://schemas.openxmlformats.org/officeDocument/2006/relationships/chart" Target="../charts/chart13.xml"/><Relationship Id="rId5" Type="http://schemas.openxmlformats.org/officeDocument/2006/relationships/chart" Target="../charts/chart14.xml"/><Relationship Id="rId6" Type="http://schemas.openxmlformats.org/officeDocument/2006/relationships/chart" Target="../charts/chart15.xml"/><Relationship Id="rId1" Type="http://schemas.openxmlformats.org/officeDocument/2006/relationships/chart" Target="../charts/chart10.xml"/><Relationship Id="rId2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4" Type="http://schemas.openxmlformats.org/officeDocument/2006/relationships/chart" Target="../charts/chart19.xml"/><Relationship Id="rId1" Type="http://schemas.openxmlformats.org/officeDocument/2006/relationships/chart" Target="../charts/chart16.xml"/><Relationship Id="rId2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</xdr:colOff>
      <xdr:row>5</xdr:row>
      <xdr:rowOff>190500</xdr:rowOff>
    </xdr:from>
    <xdr:to>
      <xdr:col>13</xdr:col>
      <xdr:colOff>308382</xdr:colOff>
      <xdr:row>22</xdr:row>
      <xdr:rowOff>12700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679450</xdr:colOff>
      <xdr:row>43</xdr:row>
      <xdr:rowOff>196850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DBECAD8F-ED06-3E47-A583-CDA9E56E14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273050</xdr:colOff>
      <xdr:row>2</xdr:row>
      <xdr:rowOff>19050</xdr:rowOff>
    </xdr:from>
    <xdr:to>
      <xdr:col>23</xdr:col>
      <xdr:colOff>127000</xdr:colOff>
      <xdr:row>44</xdr:row>
      <xdr:rowOff>12700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7B524A32-60AE-2342-8F48-7073F52044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24246</xdr:colOff>
      <xdr:row>6</xdr:row>
      <xdr:rowOff>49646</xdr:rowOff>
    </xdr:from>
    <xdr:to>
      <xdr:col>14</xdr:col>
      <xdr:colOff>284020</xdr:colOff>
      <xdr:row>22</xdr:row>
      <xdr:rowOff>75046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558800</xdr:colOff>
      <xdr:row>1</xdr:row>
      <xdr:rowOff>25400</xdr:rowOff>
    </xdr:from>
    <xdr:to>
      <xdr:col>20</xdr:col>
      <xdr:colOff>395432</xdr:colOff>
      <xdr:row>42</xdr:row>
      <xdr:rowOff>32905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3A8B74ED-119C-6845-8C8D-A4FF51DEAD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643659</xdr:colOff>
      <xdr:row>1</xdr:row>
      <xdr:rowOff>57150</xdr:rowOff>
    </xdr:from>
    <xdr:to>
      <xdr:col>24</xdr:col>
      <xdr:colOff>474518</xdr:colOff>
      <xdr:row>42</xdr:row>
      <xdr:rowOff>64655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7323A958-6B46-5E49-8497-CECF05974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88900</xdr:colOff>
      <xdr:row>4</xdr:row>
      <xdr:rowOff>25400</xdr:rowOff>
    </xdr:from>
    <xdr:to>
      <xdr:col>14</xdr:col>
      <xdr:colOff>342901</xdr:colOff>
      <xdr:row>20</xdr:row>
      <xdr:rowOff>22981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18</xdr:col>
      <xdr:colOff>662132</xdr:colOff>
      <xdr:row>43</xdr:row>
      <xdr:rowOff>7505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653C69E-2826-6D4B-BB50-688635D47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249959</xdr:colOff>
      <xdr:row>2</xdr:row>
      <xdr:rowOff>19050</xdr:rowOff>
    </xdr:from>
    <xdr:to>
      <xdr:col>23</xdr:col>
      <xdr:colOff>80818</xdr:colOff>
      <xdr:row>43</xdr:row>
      <xdr:rowOff>26555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86BE8FA6-D5ED-5B42-9479-37455243F8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635000</xdr:colOff>
      <xdr:row>6</xdr:row>
      <xdr:rowOff>63501</xdr:rowOff>
    </xdr:from>
    <xdr:to>
      <xdr:col>14</xdr:col>
      <xdr:colOff>63500</xdr:colOff>
      <xdr:row>26</xdr:row>
      <xdr:rowOff>12701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431800</xdr:colOff>
      <xdr:row>5</xdr:row>
      <xdr:rowOff>190501</xdr:rowOff>
    </xdr:from>
    <xdr:to>
      <xdr:col>18</xdr:col>
      <xdr:colOff>685800</xdr:colOff>
      <xdr:row>25</xdr:row>
      <xdr:rowOff>101601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88D0174F-0F35-7F47-B0A9-52B21C946B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215900</xdr:colOff>
      <xdr:row>58</xdr:row>
      <xdr:rowOff>63500</xdr:rowOff>
    </xdr:from>
    <xdr:to>
      <xdr:col>14</xdr:col>
      <xdr:colOff>52532</xdr:colOff>
      <xdr:row>99</xdr:row>
      <xdr:rowOff>71005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E2CA36C2-6F15-A941-9ECF-9A520109F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465859</xdr:colOff>
      <xdr:row>58</xdr:row>
      <xdr:rowOff>82550</xdr:rowOff>
    </xdr:from>
    <xdr:to>
      <xdr:col>18</xdr:col>
      <xdr:colOff>296718</xdr:colOff>
      <xdr:row>99</xdr:row>
      <xdr:rowOff>90055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D7B254FF-19E2-5341-A5AF-17CB74E78B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63500</xdr:colOff>
      <xdr:row>0</xdr:row>
      <xdr:rowOff>1574800</xdr:rowOff>
    </xdr:from>
    <xdr:to>
      <xdr:col>25</xdr:col>
      <xdr:colOff>725632</xdr:colOff>
      <xdr:row>41</xdr:row>
      <xdr:rowOff>7505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5AE92C27-93D8-D046-AF83-5E5332784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580159</xdr:colOff>
      <xdr:row>0</xdr:row>
      <xdr:rowOff>1416050</xdr:rowOff>
    </xdr:from>
    <xdr:to>
      <xdr:col>30</xdr:col>
      <xdr:colOff>411018</xdr:colOff>
      <xdr:row>40</xdr:row>
      <xdr:rowOff>26555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2C855D04-FCC6-D34D-BE10-1556FA7D61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12700</xdr:colOff>
      <xdr:row>0</xdr:row>
      <xdr:rowOff>1193800</xdr:rowOff>
    </xdr:from>
    <xdr:to>
      <xdr:col>18</xdr:col>
      <xdr:colOff>674832</xdr:colOff>
      <xdr:row>37</xdr:row>
      <xdr:rowOff>172605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DF5F1A5E-2CE2-9C41-B1C4-029327310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262659</xdr:colOff>
      <xdr:row>0</xdr:row>
      <xdr:rowOff>1212850</xdr:rowOff>
    </xdr:from>
    <xdr:to>
      <xdr:col>23</xdr:col>
      <xdr:colOff>93518</xdr:colOff>
      <xdr:row>37</xdr:row>
      <xdr:rowOff>191655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60E9D24F-B81B-C748-936E-51B85579EF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254000</xdr:colOff>
      <xdr:row>24</xdr:row>
      <xdr:rowOff>152400</xdr:rowOff>
    </xdr:from>
    <xdr:to>
      <xdr:col>14</xdr:col>
      <xdr:colOff>508000</xdr:colOff>
      <xdr:row>43</xdr:row>
      <xdr:rowOff>3024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70924B12-0E10-EB44-8160-F62C704FEA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495300</xdr:colOff>
      <xdr:row>3</xdr:row>
      <xdr:rowOff>177800</xdr:rowOff>
    </xdr:from>
    <xdr:to>
      <xdr:col>13</xdr:col>
      <xdr:colOff>749300</xdr:colOff>
      <xdr:row>19</xdr:row>
      <xdr:rowOff>21167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537ED2C1-D36D-6A4D-8BEF-5D7F836B17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idenstein/Downloads/SL-Datums-Tibert-MSEngeldeJongKearneyTib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SL-Datums-Tibert-MSEngeldeJongKearneyTibe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le-1-CB-Marsh-SL"/>
      <sheetName val="CB-SL-Master-2018"/>
      <sheetName val="Figures"/>
      <sheetName val="Figures 0-1000 ybp"/>
      <sheetName val="dejong-Blackwater2015"/>
      <sheetName val="CB-MD-SL-Master2007"/>
      <sheetName val="Engelhart-2012"/>
      <sheetName val="Ellison&amp;Kearney-C14"/>
      <sheetName val="Pardi-Cinquemani"/>
      <sheetName val="PrelimPlotSheet"/>
    </sheetNames>
    <sheetDataSet>
      <sheetData sheetId="0"/>
      <sheetData sheetId="1"/>
      <sheetData sheetId="2">
        <row r="47">
          <cell r="J47">
            <v>-0.95499999999999996</v>
          </cell>
          <cell r="N47">
            <v>112</v>
          </cell>
        </row>
        <row r="48">
          <cell r="J48">
            <v>-2.4750000000000001</v>
          </cell>
          <cell r="N48">
            <v>1603</v>
          </cell>
        </row>
        <row r="49">
          <cell r="J49">
            <v>-3.15</v>
          </cell>
          <cell r="N49">
            <v>2130</v>
          </cell>
        </row>
        <row r="50">
          <cell r="J50">
            <v>-3.8050000000000002</v>
          </cell>
          <cell r="N50">
            <v>2144</v>
          </cell>
        </row>
        <row r="53">
          <cell r="J53">
            <v>-1.4550000000000001</v>
          </cell>
          <cell r="N53">
            <v>304</v>
          </cell>
        </row>
        <row r="54">
          <cell r="J54">
            <v>-4.0750000000000002</v>
          </cell>
          <cell r="N54">
            <v>2583</v>
          </cell>
        </row>
        <row r="55">
          <cell r="J55">
            <v>-5.8150000000000004</v>
          </cell>
          <cell r="N55">
            <v>3227</v>
          </cell>
        </row>
        <row r="56">
          <cell r="J56">
            <v>-5.8449999999999998</v>
          </cell>
          <cell r="N56">
            <v>3361</v>
          </cell>
        </row>
        <row r="57">
          <cell r="J57">
            <v>-1.3149999999999999</v>
          </cell>
          <cell r="N57">
            <v>115</v>
          </cell>
        </row>
        <row r="58">
          <cell r="J58">
            <v>-1.7350000000000001</v>
          </cell>
          <cell r="N58">
            <v>524</v>
          </cell>
        </row>
        <row r="59">
          <cell r="J59">
            <v>-1.7649999999999999</v>
          </cell>
          <cell r="N59">
            <v>588</v>
          </cell>
        </row>
        <row r="60">
          <cell r="J60">
            <v>-1.8149999999999999</v>
          </cell>
          <cell r="N60">
            <v>918</v>
          </cell>
        </row>
        <row r="61">
          <cell r="J61">
            <v>-1.82</v>
          </cell>
          <cell r="N61">
            <v>644</v>
          </cell>
        </row>
        <row r="62">
          <cell r="J62">
            <v>-1.925</v>
          </cell>
          <cell r="N62">
            <v>857</v>
          </cell>
        </row>
        <row r="63">
          <cell r="J63">
            <v>-1.93</v>
          </cell>
          <cell r="N63">
            <v>763</v>
          </cell>
        </row>
        <row r="64">
          <cell r="J64">
            <v>-2.8650000000000002</v>
          </cell>
          <cell r="N64">
            <v>1355</v>
          </cell>
        </row>
        <row r="69">
          <cell r="J69">
            <v>-5.0350000000000001</v>
          </cell>
          <cell r="N69">
            <v>2583</v>
          </cell>
        </row>
        <row r="70">
          <cell r="J70">
            <v>-1.32</v>
          </cell>
          <cell r="N70">
            <v>601</v>
          </cell>
        </row>
        <row r="71">
          <cell r="J71">
            <v>-2.31</v>
          </cell>
          <cell r="N71">
            <v>1659</v>
          </cell>
        </row>
        <row r="72">
          <cell r="J72">
            <v>-4.5599999999999996</v>
          </cell>
          <cell r="N72">
            <v>3303</v>
          </cell>
        </row>
        <row r="73">
          <cell r="J73">
            <v>-0.37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Table-1-CB-Marsh-SL"/>
      <sheetName val="CB-SL-Master-2018"/>
      <sheetName val="Figures"/>
      <sheetName val="Figures 0-1000 ybp"/>
      <sheetName val="dejong-Blackwater2015"/>
      <sheetName val="CB-MD-SL-Master2007"/>
      <sheetName val="Engelhart-2012"/>
      <sheetName val="Ellison&amp;Kearney-C14"/>
      <sheetName val="Pardi-Cinquemani"/>
      <sheetName val="PrelimPlotSheet"/>
    </sheetNames>
    <sheetDataSet>
      <sheetData sheetId="0" refreshError="1"/>
      <sheetData sheetId="1" refreshError="1"/>
      <sheetData sheetId="2">
        <row r="87">
          <cell r="J87">
            <v>-5.32</v>
          </cell>
          <cell r="N87">
            <v>1194</v>
          </cell>
        </row>
        <row r="88">
          <cell r="J88">
            <v>-5.62</v>
          </cell>
          <cell r="N88">
            <v>1184</v>
          </cell>
        </row>
        <row r="89">
          <cell r="J89">
            <v>-5.86</v>
          </cell>
          <cell r="N89">
            <v>1121</v>
          </cell>
        </row>
        <row r="90">
          <cell r="J90">
            <v>-9.6999999999999993</v>
          </cell>
          <cell r="N90">
            <v>5815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B10" sqref="B10"/>
    </sheetView>
  </sheetViews>
  <sheetFormatPr baseColWidth="10" defaultRowHeight="15" x14ac:dyDescent="0"/>
  <sheetData>
    <row r="1" spans="1:1">
      <c r="A1" t="s">
        <v>84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  <row r="5" spans="1:1">
      <c r="A5" t="s">
        <v>73</v>
      </c>
    </row>
    <row r="6" spans="1:1">
      <c r="A6" t="s">
        <v>74</v>
      </c>
    </row>
    <row r="7" spans="1:1">
      <c r="A7" t="s">
        <v>75</v>
      </c>
    </row>
    <row r="8" spans="1:1">
      <c r="A8" t="s">
        <v>77</v>
      </c>
    </row>
    <row r="9" spans="1:1">
      <c r="A9" t="s">
        <v>76</v>
      </c>
    </row>
    <row r="11" spans="1:1">
      <c r="A11" t="s">
        <v>81</v>
      </c>
    </row>
    <row r="12" spans="1:1">
      <c r="A12" t="s">
        <v>79</v>
      </c>
    </row>
    <row r="13" spans="1:1">
      <c r="A13" t="s">
        <v>80</v>
      </c>
    </row>
    <row r="14" spans="1:1">
      <c r="A14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6"/>
  <sheetViews>
    <sheetView workbookViewId="0">
      <selection activeCell="H1" sqref="H1"/>
    </sheetView>
  </sheetViews>
  <sheetFormatPr baseColWidth="10" defaultRowHeight="15" x14ac:dyDescent="0"/>
  <cols>
    <col min="3" max="7" width="10.83203125" style="4"/>
  </cols>
  <sheetData>
    <row r="1" spans="1:15" s="8" customFormat="1" ht="128">
      <c r="A1" s="8" t="s">
        <v>1</v>
      </c>
      <c r="B1" s="8" t="s">
        <v>2</v>
      </c>
      <c r="C1" s="9" t="s">
        <v>43</v>
      </c>
      <c r="D1" s="9" t="s">
        <v>44</v>
      </c>
      <c r="E1" s="9" t="s">
        <v>47</v>
      </c>
      <c r="F1" s="9" t="s">
        <v>48</v>
      </c>
      <c r="G1" s="9" t="s">
        <v>39</v>
      </c>
      <c r="H1" s="8" t="s">
        <v>82</v>
      </c>
    </row>
    <row r="2" spans="1:15">
      <c r="A2">
        <v>58</v>
      </c>
      <c r="B2">
        <f>(-0.01)*A2</f>
        <v>-0.57999999999999996</v>
      </c>
      <c r="C2" s="4">
        <f>(B2+0.7482)/(-0.0012)</f>
        <v>-140.16666666666669</v>
      </c>
      <c r="D2" s="5">
        <f t="shared" ref="D2:D29" si="0">D3-5.876</f>
        <v>-63.986000000000026</v>
      </c>
      <c r="E2" s="5">
        <v>-63.986000000000026</v>
      </c>
      <c r="F2" s="5">
        <f>E2+64</f>
        <v>1.3999999999974477E-2</v>
      </c>
      <c r="G2" s="4">
        <v>17.223382045928957</v>
      </c>
      <c r="H2">
        <v>-3.7</v>
      </c>
      <c r="J2" t="s">
        <v>0</v>
      </c>
      <c r="L2" s="1">
        <f>C33+64</f>
        <v>182.16666666666671</v>
      </c>
      <c r="M2" t="s">
        <v>10</v>
      </c>
    </row>
    <row r="3" spans="1:15">
      <c r="A3">
        <v>59</v>
      </c>
      <c r="B3">
        <f t="shared" ref="B3:B67" si="1">(-0.01)*A3</f>
        <v>-0.59</v>
      </c>
      <c r="C3" s="4">
        <f t="shared" ref="C3:C67" si="2">(B3+0.7482)/(-0.0012)</f>
        <v>-131.83333333333334</v>
      </c>
      <c r="D3" s="5">
        <f t="shared" si="0"/>
        <v>-58.110000000000028</v>
      </c>
      <c r="E3" s="5">
        <v>-58.110000000000028</v>
      </c>
      <c r="F3" s="5">
        <f t="shared" ref="F3:F66" si="3">E3+64</f>
        <v>5.8899999999999721</v>
      </c>
      <c r="G3" s="4">
        <v>17.760180995475107</v>
      </c>
      <c r="H3">
        <v>-5.0999999999999996</v>
      </c>
      <c r="J3" t="s">
        <v>8</v>
      </c>
      <c r="L3">
        <f>L2/(89-58)</f>
        <v>5.8763440860215068</v>
      </c>
    </row>
    <row r="4" spans="1:15">
      <c r="A4">
        <v>60</v>
      </c>
      <c r="B4">
        <f t="shared" si="1"/>
        <v>-0.6</v>
      </c>
      <c r="C4" s="4">
        <f t="shared" si="2"/>
        <v>-123.50000000000001</v>
      </c>
      <c r="D4" s="5">
        <f t="shared" si="0"/>
        <v>-52.23400000000003</v>
      </c>
      <c r="E4" s="5">
        <v>-52.23400000000003</v>
      </c>
      <c r="F4" s="5">
        <f t="shared" si="3"/>
        <v>11.76599999999997</v>
      </c>
      <c r="G4" s="4">
        <v>15.502555366269355</v>
      </c>
      <c r="H4">
        <v>-4.0999999999999996</v>
      </c>
      <c r="J4" t="s">
        <v>9</v>
      </c>
    </row>
    <row r="5" spans="1:15">
      <c r="A5">
        <v>61</v>
      </c>
      <c r="B5">
        <f t="shared" si="1"/>
        <v>-0.61</v>
      </c>
      <c r="C5" s="4">
        <f t="shared" si="2"/>
        <v>-115.16666666666667</v>
      </c>
      <c r="D5" s="5">
        <f t="shared" si="0"/>
        <v>-46.358000000000033</v>
      </c>
      <c r="E5" s="5">
        <v>-46.358000000000033</v>
      </c>
      <c r="F5" s="5">
        <f t="shared" si="3"/>
        <v>17.641999999999967</v>
      </c>
      <c r="G5" s="4">
        <v>15.523465703971166</v>
      </c>
      <c r="H5">
        <v>-4.3</v>
      </c>
    </row>
    <row r="6" spans="1:15">
      <c r="A6">
        <v>62</v>
      </c>
      <c r="B6">
        <f t="shared" si="1"/>
        <v>-0.62</v>
      </c>
      <c r="C6" s="4">
        <f t="shared" si="2"/>
        <v>-106.83333333333333</v>
      </c>
      <c r="D6" s="5">
        <f t="shared" si="0"/>
        <v>-40.482000000000035</v>
      </c>
      <c r="E6" s="5">
        <v>-40.482000000000035</v>
      </c>
      <c r="F6" s="5">
        <f t="shared" si="3"/>
        <v>23.517999999999965</v>
      </c>
      <c r="G6" s="4">
        <v>15.967523680649794</v>
      </c>
      <c r="H6">
        <v>-2.9</v>
      </c>
      <c r="N6">
        <v>-0.95499999999999996</v>
      </c>
      <c r="O6">
        <v>112</v>
      </c>
    </row>
    <row r="7" spans="1:15">
      <c r="A7">
        <v>63</v>
      </c>
      <c r="B7">
        <f t="shared" si="1"/>
        <v>-0.63</v>
      </c>
      <c r="C7" s="4">
        <f t="shared" si="2"/>
        <v>-98.499999999999986</v>
      </c>
      <c r="D7" s="5">
        <f t="shared" si="0"/>
        <v>-34.606000000000037</v>
      </c>
      <c r="E7" s="5">
        <v>-34.606000000000037</v>
      </c>
      <c r="F7" s="5">
        <f t="shared" si="3"/>
        <v>29.393999999999963</v>
      </c>
      <c r="G7" s="4">
        <v>14.408602150537419</v>
      </c>
      <c r="H7">
        <v>-4.4000000000000004</v>
      </c>
    </row>
    <row r="8" spans="1:15">
      <c r="A8">
        <v>64</v>
      </c>
      <c r="B8">
        <f t="shared" si="1"/>
        <v>-0.64</v>
      </c>
      <c r="C8" s="4">
        <f t="shared" si="2"/>
        <v>-90.166666666666643</v>
      </c>
      <c r="D8" s="5">
        <f t="shared" si="0"/>
        <v>-28.73000000000004</v>
      </c>
      <c r="E8" s="5">
        <v>-28.73000000000004</v>
      </c>
      <c r="F8" s="5">
        <f t="shared" si="3"/>
        <v>35.26999999999996</v>
      </c>
      <c r="G8" s="4">
        <v>16.723842195540378</v>
      </c>
      <c r="H8">
        <v>-5.2</v>
      </c>
    </row>
    <row r="9" spans="1:15">
      <c r="A9">
        <v>65</v>
      </c>
      <c r="B9">
        <f t="shared" si="1"/>
        <v>-0.65</v>
      </c>
      <c r="C9" s="4">
        <f t="shared" si="2"/>
        <v>-81.8333333333333</v>
      </c>
      <c r="D9" s="5">
        <f t="shared" si="0"/>
        <v>-22.854000000000038</v>
      </c>
      <c r="E9" s="5">
        <v>-22.854000000000038</v>
      </c>
      <c r="F9" s="5">
        <f t="shared" si="3"/>
        <v>41.145999999999958</v>
      </c>
      <c r="G9" s="4">
        <v>16.613924050633035</v>
      </c>
      <c r="H9">
        <v>-5.4</v>
      </c>
    </row>
    <row r="10" spans="1:15">
      <c r="A10">
        <v>66</v>
      </c>
      <c r="B10">
        <f t="shared" si="1"/>
        <v>-0.66</v>
      </c>
      <c r="C10" s="4">
        <f t="shared" si="2"/>
        <v>-73.499999999999957</v>
      </c>
      <c r="D10" s="5">
        <f t="shared" si="0"/>
        <v>-16.978000000000037</v>
      </c>
      <c r="E10" s="5">
        <v>-16.978000000000037</v>
      </c>
      <c r="F10" s="5">
        <f t="shared" si="3"/>
        <v>47.021999999999963</v>
      </c>
      <c r="G10" s="4">
        <v>16.62198391420938</v>
      </c>
      <c r="H10">
        <v>-5.2</v>
      </c>
    </row>
    <row r="11" spans="1:15">
      <c r="A11">
        <v>67</v>
      </c>
      <c r="B11">
        <f t="shared" si="1"/>
        <v>-0.67</v>
      </c>
      <c r="C11" s="4">
        <f t="shared" si="2"/>
        <v>-65.166666666666615</v>
      </c>
      <c r="D11" s="5">
        <f t="shared" si="0"/>
        <v>-11.102000000000036</v>
      </c>
      <c r="E11" s="5">
        <v>-11.102000000000036</v>
      </c>
      <c r="F11" s="5">
        <f t="shared" si="3"/>
        <v>52.897999999999968</v>
      </c>
      <c r="G11" s="4">
        <v>15.555555555555292</v>
      </c>
      <c r="H11">
        <v>-5.0999999999999996</v>
      </c>
    </row>
    <row r="12" spans="1:15">
      <c r="A12">
        <v>68</v>
      </c>
      <c r="B12">
        <f t="shared" si="1"/>
        <v>-0.68</v>
      </c>
      <c r="C12" s="4">
        <f t="shared" si="2"/>
        <v>-56.833333333333279</v>
      </c>
      <c r="D12" s="5">
        <f t="shared" si="0"/>
        <v>-5.2260000000000355</v>
      </c>
      <c r="E12" s="5">
        <v>-5.2260000000000355</v>
      </c>
      <c r="F12" s="5">
        <f t="shared" si="3"/>
        <v>58.773999999999965</v>
      </c>
      <c r="G12" s="4">
        <v>14.990512333965933</v>
      </c>
      <c r="H12">
        <v>-5</v>
      </c>
    </row>
    <row r="13" spans="1:15">
      <c r="A13">
        <v>69</v>
      </c>
      <c r="B13">
        <f t="shared" si="1"/>
        <v>-0.69000000000000006</v>
      </c>
      <c r="C13" s="4">
        <f t="shared" si="2"/>
        <v>-48.499999999999936</v>
      </c>
      <c r="D13" s="5">
        <f t="shared" si="0"/>
        <v>0.64999999999996483</v>
      </c>
      <c r="E13" s="5">
        <v>0.64999999999996483</v>
      </c>
      <c r="F13" s="5">
        <f t="shared" si="3"/>
        <v>64.649999999999963</v>
      </c>
      <c r="G13" s="4">
        <v>16.473072861668314</v>
      </c>
      <c r="H13">
        <v>-5.0999999999999996</v>
      </c>
    </row>
    <row r="14" spans="1:15">
      <c r="A14">
        <v>70</v>
      </c>
      <c r="B14">
        <f t="shared" si="1"/>
        <v>-0.70000000000000007</v>
      </c>
      <c r="C14" s="4">
        <f t="shared" si="2"/>
        <v>-40.166666666666593</v>
      </c>
      <c r="D14" s="5">
        <f t="shared" si="0"/>
        <v>6.5259999999999652</v>
      </c>
      <c r="E14" s="5">
        <v>6.5259999999999652</v>
      </c>
      <c r="F14" s="5">
        <f t="shared" si="3"/>
        <v>70.525999999999968</v>
      </c>
      <c r="G14" s="4">
        <v>16.600790513833676</v>
      </c>
      <c r="H14">
        <v>-5.7</v>
      </c>
    </row>
    <row r="15" spans="1:15">
      <c r="A15">
        <v>71</v>
      </c>
      <c r="B15">
        <f t="shared" si="1"/>
        <v>-0.71</v>
      </c>
      <c r="C15" s="4">
        <f t="shared" si="2"/>
        <v>-31.833333333333346</v>
      </c>
      <c r="D15" s="5">
        <f t="shared" si="0"/>
        <v>12.401999999999965</v>
      </c>
      <c r="E15" s="5">
        <v>12.401999999999965</v>
      </c>
      <c r="F15" s="5">
        <f t="shared" si="3"/>
        <v>76.401999999999958</v>
      </c>
      <c r="G15" s="4">
        <v>16.879432624113399</v>
      </c>
      <c r="H15">
        <v>-5.4</v>
      </c>
    </row>
    <row r="16" spans="1:15">
      <c r="A16">
        <v>72</v>
      </c>
      <c r="B16">
        <f t="shared" si="1"/>
        <v>-0.72</v>
      </c>
      <c r="C16" s="4">
        <f t="shared" si="2"/>
        <v>-23.500000000000004</v>
      </c>
      <c r="D16" s="5">
        <f t="shared" si="0"/>
        <v>18.277999999999967</v>
      </c>
      <c r="E16" s="5">
        <v>18.277999999999967</v>
      </c>
      <c r="F16" s="5">
        <f t="shared" si="3"/>
        <v>82.277999999999963</v>
      </c>
      <c r="G16" s="4">
        <v>16.111707841031041</v>
      </c>
      <c r="H16">
        <v>-5.3</v>
      </c>
    </row>
    <row r="17" spans="1:8">
      <c r="A17">
        <v>73</v>
      </c>
      <c r="B17">
        <f t="shared" si="1"/>
        <v>-0.73</v>
      </c>
      <c r="C17" s="4">
        <f t="shared" si="2"/>
        <v>-15.166666666666663</v>
      </c>
      <c r="D17" s="5">
        <f t="shared" si="0"/>
        <v>24.153999999999968</v>
      </c>
      <c r="E17" s="5">
        <v>24.153999999999968</v>
      </c>
      <c r="F17" s="5">
        <f t="shared" si="3"/>
        <v>88.153999999999968</v>
      </c>
      <c r="G17" s="4">
        <v>14.98637602179825</v>
      </c>
      <c r="H17">
        <v>-5.4</v>
      </c>
    </row>
    <row r="18" spans="1:8">
      <c r="A18">
        <v>74</v>
      </c>
      <c r="B18">
        <f t="shared" si="1"/>
        <v>-0.74</v>
      </c>
      <c r="C18" s="4">
        <f t="shared" si="2"/>
        <v>-6.8333333333333215</v>
      </c>
      <c r="D18" s="5">
        <f t="shared" si="0"/>
        <v>30.029999999999969</v>
      </c>
      <c r="E18" s="5">
        <v>30.029999999999969</v>
      </c>
      <c r="F18" s="5">
        <f t="shared" si="3"/>
        <v>94.029999999999973</v>
      </c>
      <c r="G18" s="4">
        <v>14.469078179696485</v>
      </c>
      <c r="H18">
        <v>-6</v>
      </c>
    </row>
    <row r="19" spans="1:8">
      <c r="A19">
        <v>75</v>
      </c>
      <c r="B19">
        <f t="shared" si="1"/>
        <v>-0.75</v>
      </c>
      <c r="C19" s="4">
        <f t="shared" si="2"/>
        <v>1.50000000000002</v>
      </c>
      <c r="D19" s="5">
        <f t="shared" si="0"/>
        <v>35.90599999999997</v>
      </c>
      <c r="E19" s="5">
        <v>35.90599999999997</v>
      </c>
      <c r="F19" s="5">
        <f t="shared" si="3"/>
        <v>99.905999999999977</v>
      </c>
      <c r="G19" s="4">
        <v>16.290726817042888</v>
      </c>
      <c r="H19">
        <v>-5.8</v>
      </c>
    </row>
    <row r="20" spans="1:8">
      <c r="A20">
        <v>76</v>
      </c>
      <c r="B20">
        <f t="shared" si="1"/>
        <v>-0.76</v>
      </c>
      <c r="C20" s="4">
        <f t="shared" si="2"/>
        <v>9.8333333333333606</v>
      </c>
      <c r="D20" s="5">
        <f t="shared" si="0"/>
        <v>41.781999999999968</v>
      </c>
      <c r="E20" s="5">
        <v>41.781999999999968</v>
      </c>
      <c r="F20" s="5">
        <f t="shared" si="3"/>
        <v>105.78199999999997</v>
      </c>
      <c r="G20" s="4">
        <v>16.457142857143076</v>
      </c>
      <c r="H20">
        <v>-6.6</v>
      </c>
    </row>
    <row r="21" spans="1:8">
      <c r="A21">
        <v>77</v>
      </c>
      <c r="B21">
        <f t="shared" si="1"/>
        <v>-0.77</v>
      </c>
      <c r="C21" s="4">
        <f t="shared" si="2"/>
        <v>18.166666666666703</v>
      </c>
      <c r="D21" s="5">
        <f t="shared" si="0"/>
        <v>47.657999999999966</v>
      </c>
      <c r="E21" s="5">
        <v>47.657999999999966</v>
      </c>
      <c r="F21" s="5">
        <f t="shared" si="3"/>
        <v>111.65799999999996</v>
      </c>
      <c r="G21" s="4">
        <v>17.857142857142858</v>
      </c>
      <c r="H21">
        <v>-5.6</v>
      </c>
    </row>
    <row r="22" spans="1:8">
      <c r="A22">
        <v>78</v>
      </c>
      <c r="B22">
        <f t="shared" si="1"/>
        <v>-0.78</v>
      </c>
      <c r="C22" s="4">
        <f t="shared" si="2"/>
        <v>26.500000000000043</v>
      </c>
      <c r="D22" s="5">
        <f t="shared" si="0"/>
        <v>53.533999999999963</v>
      </c>
      <c r="E22" s="5">
        <v>53.533999999999963</v>
      </c>
      <c r="F22" s="5">
        <f t="shared" si="3"/>
        <v>117.53399999999996</v>
      </c>
      <c r="G22" s="4">
        <v>18.038528896672215</v>
      </c>
      <c r="H22">
        <v>-5.2</v>
      </c>
    </row>
    <row r="23" spans="1:8">
      <c r="A23">
        <v>79</v>
      </c>
      <c r="B23">
        <f t="shared" si="1"/>
        <v>-0.79</v>
      </c>
      <c r="C23" s="4">
        <f t="shared" si="2"/>
        <v>34.833333333333385</v>
      </c>
      <c r="D23" s="5">
        <f t="shared" si="0"/>
        <v>59.409999999999961</v>
      </c>
      <c r="E23" s="5">
        <v>59.409999999999961</v>
      </c>
      <c r="F23" s="5">
        <f t="shared" si="3"/>
        <v>123.40999999999997</v>
      </c>
      <c r="G23" s="4">
        <v>17.325581395348955</v>
      </c>
      <c r="H23">
        <v>-4.3</v>
      </c>
    </row>
    <row r="24" spans="1:8">
      <c r="A24">
        <v>80</v>
      </c>
      <c r="B24">
        <f t="shared" si="1"/>
        <v>-0.8</v>
      </c>
      <c r="C24" s="4">
        <f t="shared" si="2"/>
        <v>43.166666666666728</v>
      </c>
      <c r="D24" s="5">
        <f t="shared" si="0"/>
        <v>65.285999999999959</v>
      </c>
      <c r="E24" s="5">
        <v>65.285999999999959</v>
      </c>
      <c r="F24" s="5">
        <f t="shared" si="3"/>
        <v>129.28599999999994</v>
      </c>
      <c r="G24" s="4">
        <v>17.885264341957146</v>
      </c>
      <c r="H24">
        <v>-4</v>
      </c>
    </row>
    <row r="25" spans="1:8">
      <c r="A25">
        <v>81</v>
      </c>
      <c r="B25">
        <f t="shared" si="1"/>
        <v>-0.81</v>
      </c>
      <c r="C25" s="4">
        <f t="shared" si="2"/>
        <v>51.500000000000071</v>
      </c>
      <c r="D25" s="5">
        <f t="shared" si="0"/>
        <v>71.161999999999964</v>
      </c>
      <c r="E25" s="5">
        <v>71.161999999999964</v>
      </c>
      <c r="F25" s="5">
        <f t="shared" si="3"/>
        <v>135.16199999999998</v>
      </c>
      <c r="G25" s="4">
        <v>17.857142857142989</v>
      </c>
      <c r="H25">
        <v>-4.8</v>
      </c>
    </row>
    <row r="26" spans="1:8">
      <c r="A26">
        <v>82</v>
      </c>
      <c r="B26">
        <f t="shared" si="1"/>
        <v>-0.82000000000000006</v>
      </c>
      <c r="C26" s="4">
        <f t="shared" si="2"/>
        <v>59.833333333333407</v>
      </c>
      <c r="D26" s="5">
        <f t="shared" si="0"/>
        <v>77.037999999999968</v>
      </c>
      <c r="E26" s="5">
        <v>77.037999999999968</v>
      </c>
      <c r="F26" s="5">
        <f t="shared" si="3"/>
        <v>141.03799999999995</v>
      </c>
      <c r="G26" s="4">
        <v>16.16847826086952</v>
      </c>
      <c r="H26">
        <v>-4.5</v>
      </c>
    </row>
    <row r="27" spans="1:8">
      <c r="A27">
        <v>83</v>
      </c>
      <c r="B27">
        <f t="shared" si="1"/>
        <v>-0.83000000000000007</v>
      </c>
      <c r="C27" s="4">
        <f t="shared" si="2"/>
        <v>68.166666666666757</v>
      </c>
      <c r="D27" s="5">
        <f t="shared" si="0"/>
        <v>82.913999999999973</v>
      </c>
      <c r="E27" s="5">
        <v>82.913999999999973</v>
      </c>
      <c r="F27" s="5">
        <f t="shared" si="3"/>
        <v>146.91399999999999</v>
      </c>
      <c r="G27" s="4">
        <v>15.458422174840059</v>
      </c>
      <c r="H27">
        <v>-4.7</v>
      </c>
    </row>
    <row r="28" spans="1:8">
      <c r="A28">
        <v>84</v>
      </c>
      <c r="B28">
        <f t="shared" si="1"/>
        <v>-0.84</v>
      </c>
      <c r="C28" s="4">
        <f t="shared" si="2"/>
        <v>76.5</v>
      </c>
      <c r="D28" s="5">
        <f t="shared" si="0"/>
        <v>88.789999999999978</v>
      </c>
      <c r="E28" s="5">
        <v>88.789999999999978</v>
      </c>
      <c r="F28" s="5">
        <f t="shared" si="3"/>
        <v>152.78999999999996</v>
      </c>
      <c r="G28" s="4">
        <v>15.570175438596449</v>
      </c>
      <c r="H28">
        <v>-5.2</v>
      </c>
    </row>
    <row r="29" spans="1:8">
      <c r="A29">
        <v>85</v>
      </c>
      <c r="B29">
        <f t="shared" si="1"/>
        <v>-0.85</v>
      </c>
      <c r="C29" s="4">
        <f t="shared" si="2"/>
        <v>84.833333333333343</v>
      </c>
      <c r="D29" s="5">
        <f t="shared" si="0"/>
        <v>94.665999999999983</v>
      </c>
      <c r="E29" s="5">
        <v>94.665999999999983</v>
      </c>
      <c r="F29" s="5">
        <f t="shared" si="3"/>
        <v>158.666</v>
      </c>
      <c r="G29" s="4">
        <v>14.247669773635039</v>
      </c>
      <c r="H29">
        <v>-5.2</v>
      </c>
    </row>
    <row r="30" spans="1:8">
      <c r="A30">
        <v>86</v>
      </c>
      <c r="B30">
        <f t="shared" si="1"/>
        <v>-0.86</v>
      </c>
      <c r="C30" s="4">
        <f t="shared" si="2"/>
        <v>93.166666666666686</v>
      </c>
      <c r="D30" s="5">
        <f>D31-5.876</f>
        <v>100.54199999999999</v>
      </c>
      <c r="E30" s="5">
        <v>100.54199999999999</v>
      </c>
      <c r="F30" s="5">
        <f t="shared" si="3"/>
        <v>164.54199999999997</v>
      </c>
      <c r="G30" s="4">
        <v>18.189884649511846</v>
      </c>
      <c r="H30">
        <v>-5.6</v>
      </c>
    </row>
    <row r="31" spans="1:8">
      <c r="A31">
        <v>87</v>
      </c>
      <c r="B31">
        <f t="shared" si="1"/>
        <v>-0.87</v>
      </c>
      <c r="C31" s="4">
        <f t="shared" si="2"/>
        <v>101.50000000000003</v>
      </c>
      <c r="D31" s="5">
        <f>D32-5.876</f>
        <v>106.41799999999999</v>
      </c>
      <c r="E31" s="5">
        <v>106.41799999999999</v>
      </c>
      <c r="F31" s="5">
        <f t="shared" si="3"/>
        <v>170.41800000000001</v>
      </c>
      <c r="G31" s="4">
        <v>18.390804597701145</v>
      </c>
      <c r="H31">
        <v>-6</v>
      </c>
    </row>
    <row r="32" spans="1:8">
      <c r="A32">
        <v>88</v>
      </c>
      <c r="B32">
        <f t="shared" si="1"/>
        <v>-0.88</v>
      </c>
      <c r="C32" s="4">
        <f t="shared" si="2"/>
        <v>109.83333333333337</v>
      </c>
      <c r="D32" s="5">
        <f>118.17-5.876</f>
        <v>112.294</v>
      </c>
      <c r="E32" s="5">
        <v>112.294</v>
      </c>
      <c r="F32" s="5">
        <f t="shared" si="3"/>
        <v>176.29399999999998</v>
      </c>
      <c r="G32" s="4">
        <v>20.056100981767251</v>
      </c>
      <c r="H32">
        <v>-5.2</v>
      </c>
    </row>
    <row r="33" spans="1:8">
      <c r="A33" s="2">
        <v>89</v>
      </c>
      <c r="B33" s="2">
        <f t="shared" si="1"/>
        <v>-0.89</v>
      </c>
      <c r="C33" s="6">
        <f t="shared" si="2"/>
        <v>118.16666666666671</v>
      </c>
      <c r="D33" s="5"/>
      <c r="E33" s="5">
        <v>118.16666666666671</v>
      </c>
      <c r="F33" s="5">
        <f t="shared" si="3"/>
        <v>182.16666666666671</v>
      </c>
      <c r="G33" s="4">
        <v>19.428571428571409</v>
      </c>
      <c r="H33">
        <v>-5.6</v>
      </c>
    </row>
    <row r="34" spans="1:8">
      <c r="A34">
        <v>90</v>
      </c>
      <c r="B34">
        <f t="shared" si="1"/>
        <v>-0.9</v>
      </c>
      <c r="C34" s="4">
        <f t="shared" si="2"/>
        <v>126.50000000000004</v>
      </c>
      <c r="D34" s="5"/>
      <c r="E34" s="5">
        <v>126.50000000000004</v>
      </c>
      <c r="F34" s="5">
        <f t="shared" si="3"/>
        <v>190.50000000000006</v>
      </c>
      <c r="G34" s="4">
        <v>21.532846715328439</v>
      </c>
      <c r="H34">
        <v>-5.9</v>
      </c>
    </row>
    <row r="35" spans="1:8">
      <c r="A35">
        <v>91</v>
      </c>
      <c r="B35">
        <f t="shared" si="1"/>
        <v>-0.91</v>
      </c>
      <c r="C35" s="4">
        <f t="shared" si="2"/>
        <v>134.8333333333334</v>
      </c>
      <c r="D35" s="5"/>
      <c r="E35" s="5">
        <v>134.8333333333334</v>
      </c>
      <c r="F35" s="5">
        <f t="shared" si="3"/>
        <v>198.8333333333334</v>
      </c>
      <c r="G35" s="4">
        <v>20.73324905183285</v>
      </c>
      <c r="H35">
        <v>-2.5</v>
      </c>
    </row>
    <row r="36" spans="1:8">
      <c r="A36">
        <v>92</v>
      </c>
      <c r="B36">
        <f t="shared" si="1"/>
        <v>-0.92</v>
      </c>
      <c r="C36" s="4">
        <f t="shared" si="2"/>
        <v>143.16666666666674</v>
      </c>
      <c r="D36" s="5"/>
      <c r="E36" s="5">
        <v>143.16666666666674</v>
      </c>
      <c r="F36" s="5">
        <f t="shared" si="3"/>
        <v>207.16666666666674</v>
      </c>
      <c r="G36" s="4">
        <v>20.068807339449542</v>
      </c>
      <c r="H36">
        <v>-5.0999999999999996</v>
      </c>
    </row>
    <row r="37" spans="1:8">
      <c r="A37">
        <v>93</v>
      </c>
      <c r="B37">
        <f t="shared" si="1"/>
        <v>-0.93</v>
      </c>
      <c r="C37" s="4">
        <f t="shared" si="2"/>
        <v>151.50000000000009</v>
      </c>
      <c r="D37" s="5"/>
      <c r="E37" s="5">
        <v>151.50000000000009</v>
      </c>
      <c r="F37" s="5">
        <f t="shared" si="3"/>
        <v>215.50000000000009</v>
      </c>
      <c r="G37" s="4">
        <v>18.236623963828276</v>
      </c>
      <c r="H37">
        <v>-4.3</v>
      </c>
    </row>
    <row r="38" spans="1:8">
      <c r="A38">
        <v>94</v>
      </c>
      <c r="B38">
        <f t="shared" si="1"/>
        <v>-0.94000000000000006</v>
      </c>
      <c r="C38" s="4">
        <f t="shared" si="2"/>
        <v>159.83333333333343</v>
      </c>
      <c r="D38" s="5"/>
      <c r="E38" s="5">
        <v>159.83333333333343</v>
      </c>
      <c r="F38" s="5">
        <f t="shared" si="3"/>
        <v>223.83333333333343</v>
      </c>
      <c r="G38" s="4">
        <v>18.002195389681805</v>
      </c>
      <c r="H38">
        <v>-5.6</v>
      </c>
    </row>
    <row r="39" spans="1:8">
      <c r="A39">
        <v>95</v>
      </c>
      <c r="B39">
        <f t="shared" si="1"/>
        <v>-0.95000000000000007</v>
      </c>
      <c r="C39" s="4">
        <f t="shared" si="2"/>
        <v>168.16666666666677</v>
      </c>
      <c r="D39" s="5"/>
      <c r="E39" s="5">
        <v>168.16666666666677</v>
      </c>
      <c r="F39" s="5">
        <f t="shared" si="3"/>
        <v>232.16666666666677</v>
      </c>
      <c r="G39" s="4">
        <v>16.331096196868128</v>
      </c>
      <c r="H39">
        <v>-6.8</v>
      </c>
    </row>
    <row r="40" spans="1:8">
      <c r="A40">
        <v>96</v>
      </c>
      <c r="B40">
        <f t="shared" si="1"/>
        <v>-0.96</v>
      </c>
      <c r="C40" s="4">
        <f t="shared" si="2"/>
        <v>176.5</v>
      </c>
      <c r="D40" s="5"/>
      <c r="E40" s="5">
        <v>176.5</v>
      </c>
      <c r="F40" s="5">
        <f t="shared" si="3"/>
        <v>240.5</v>
      </c>
      <c r="G40" s="4">
        <v>20.79722703639532</v>
      </c>
      <c r="H40">
        <v>-7.5</v>
      </c>
    </row>
    <row r="41" spans="1:8">
      <c r="A41">
        <v>97</v>
      </c>
      <c r="B41">
        <f t="shared" si="1"/>
        <v>-0.97</v>
      </c>
      <c r="C41" s="4">
        <f>(B41+0.7482)/(-0.0012)</f>
        <v>184.83333333333334</v>
      </c>
      <c r="E41" s="4">
        <v>184.83333333333334</v>
      </c>
      <c r="F41" s="5">
        <f t="shared" si="3"/>
        <v>248.83333333333334</v>
      </c>
      <c r="G41" s="4">
        <v>28.200692041522561</v>
      </c>
      <c r="H41">
        <v>-3.6</v>
      </c>
    </row>
    <row r="42" spans="1:8">
      <c r="A42">
        <v>98</v>
      </c>
      <c r="B42">
        <f t="shared" si="1"/>
        <v>-0.98</v>
      </c>
      <c r="C42" s="4">
        <f t="shared" si="2"/>
        <v>193.16666666666669</v>
      </c>
      <c r="E42" s="4">
        <v>193.16666666666669</v>
      </c>
      <c r="F42" s="5">
        <f t="shared" si="3"/>
        <v>257.16666666666669</v>
      </c>
      <c r="G42" s="4">
        <v>23.666666666666519</v>
      </c>
      <c r="H42">
        <v>-3.3</v>
      </c>
    </row>
    <row r="43" spans="1:8">
      <c r="A43">
        <v>99</v>
      </c>
      <c r="B43">
        <f t="shared" si="1"/>
        <v>-0.99</v>
      </c>
      <c r="C43" s="4">
        <f t="shared" si="2"/>
        <v>201.50000000000003</v>
      </c>
      <c r="E43" s="4">
        <v>201.50000000000003</v>
      </c>
      <c r="F43" s="5">
        <f t="shared" si="3"/>
        <v>265.5</v>
      </c>
      <c r="G43" s="4">
        <v>19.906323185011761</v>
      </c>
      <c r="H43">
        <v>-3.6</v>
      </c>
    </row>
    <row r="44" spans="1:8">
      <c r="A44">
        <v>100</v>
      </c>
      <c r="B44">
        <f t="shared" si="1"/>
        <v>-1</v>
      </c>
      <c r="C44" s="4">
        <f t="shared" si="2"/>
        <v>209.83333333333337</v>
      </c>
      <c r="E44" s="4">
        <v>209.83333333333337</v>
      </c>
      <c r="F44" s="5">
        <f t="shared" si="3"/>
        <v>273.83333333333337</v>
      </c>
      <c r="G44" s="4">
        <v>18.055555555554953</v>
      </c>
      <c r="H44">
        <v>-3.6</v>
      </c>
    </row>
    <row r="45" spans="1:8">
      <c r="F45" s="5">
        <f t="shared" si="3"/>
        <v>64</v>
      </c>
    </row>
    <row r="46" spans="1:8">
      <c r="A46">
        <v>118</v>
      </c>
      <c r="B46">
        <f t="shared" si="1"/>
        <v>-1.18</v>
      </c>
      <c r="C46" s="4">
        <f>(B46+0.7482)/(-0.0012)</f>
        <v>359.83333333333331</v>
      </c>
      <c r="E46" s="4">
        <v>359.83333333333331</v>
      </c>
      <c r="F46" s="5">
        <f t="shared" si="3"/>
        <v>423.83333333333331</v>
      </c>
      <c r="G46" s="4">
        <v>25.52301255230115</v>
      </c>
      <c r="H46">
        <v>-3.1</v>
      </c>
    </row>
    <row r="47" spans="1:8">
      <c r="A47">
        <v>119</v>
      </c>
      <c r="B47">
        <f t="shared" si="1"/>
        <v>-1.19</v>
      </c>
      <c r="C47" s="4">
        <f>(B47+0.7482)/(-0.0012)</f>
        <v>368.16666666666669</v>
      </c>
      <c r="E47" s="4">
        <v>368.16666666666669</v>
      </c>
      <c r="F47" s="5">
        <f t="shared" si="3"/>
        <v>432.16666666666669</v>
      </c>
      <c r="H47">
        <v>-2.6</v>
      </c>
    </row>
    <row r="48" spans="1:8">
      <c r="A48">
        <v>120</v>
      </c>
      <c r="B48">
        <f t="shared" si="1"/>
        <v>-1.2</v>
      </c>
      <c r="C48" s="4">
        <f t="shared" si="2"/>
        <v>376.5</v>
      </c>
      <c r="E48" s="4">
        <v>376.5</v>
      </c>
      <c r="F48" s="5">
        <f t="shared" si="3"/>
        <v>440.5</v>
      </c>
      <c r="G48" s="4">
        <v>23.348017621144923</v>
      </c>
      <c r="H48">
        <v>-2.4</v>
      </c>
    </row>
    <row r="49" spans="1:8">
      <c r="A49">
        <v>121</v>
      </c>
      <c r="B49">
        <f t="shared" si="1"/>
        <v>-1.21</v>
      </c>
      <c r="C49" s="4">
        <f t="shared" si="2"/>
        <v>384.83333333333337</v>
      </c>
      <c r="E49" s="4">
        <v>384.83333333333337</v>
      </c>
      <c r="F49" s="5">
        <f t="shared" si="3"/>
        <v>448.83333333333337</v>
      </c>
      <c r="G49" s="4">
        <v>23.35329341317323</v>
      </c>
      <c r="H49">
        <v>-1.8</v>
      </c>
    </row>
    <row r="50" spans="1:8">
      <c r="A50">
        <v>122</v>
      </c>
      <c r="B50">
        <f t="shared" si="1"/>
        <v>-1.22</v>
      </c>
      <c r="C50" s="4">
        <f t="shared" si="2"/>
        <v>393.16666666666669</v>
      </c>
      <c r="E50" s="4">
        <v>393.16666666666669</v>
      </c>
      <c r="F50" s="5">
        <f t="shared" si="3"/>
        <v>457.16666666666669</v>
      </c>
      <c r="G50" s="4">
        <v>23.333333333333442</v>
      </c>
      <c r="H50">
        <v>-2.8</v>
      </c>
    </row>
    <row r="51" spans="1:8">
      <c r="A51">
        <v>123</v>
      </c>
      <c r="B51">
        <f t="shared" si="1"/>
        <v>-1.23</v>
      </c>
      <c r="C51" s="4">
        <f t="shared" si="2"/>
        <v>401.50000000000006</v>
      </c>
      <c r="E51" s="4">
        <v>401.50000000000006</v>
      </c>
      <c r="F51" s="5">
        <f t="shared" si="3"/>
        <v>465.50000000000006</v>
      </c>
      <c r="G51" s="4">
        <v>22.972972972973089</v>
      </c>
      <c r="H51">
        <v>-3.2</v>
      </c>
    </row>
    <row r="52" spans="1:8">
      <c r="A52">
        <v>124</v>
      </c>
      <c r="B52">
        <f t="shared" si="1"/>
        <v>-1.24</v>
      </c>
      <c r="C52" s="4">
        <f t="shared" si="2"/>
        <v>409.83333333333337</v>
      </c>
      <c r="E52" s="4">
        <v>409.83333333333337</v>
      </c>
      <c r="F52" s="5">
        <f t="shared" si="3"/>
        <v>473.83333333333337</v>
      </c>
      <c r="G52" s="4">
        <v>23.557692307693546</v>
      </c>
      <c r="H52">
        <v>-3</v>
      </c>
    </row>
    <row r="53" spans="1:8">
      <c r="A53">
        <v>125</v>
      </c>
      <c r="B53">
        <f t="shared" si="1"/>
        <v>-1.25</v>
      </c>
      <c r="C53" s="4">
        <f t="shared" si="2"/>
        <v>418.16666666666674</v>
      </c>
      <c r="E53" s="4">
        <v>418.16666666666674</v>
      </c>
      <c r="F53" s="5">
        <f t="shared" si="3"/>
        <v>482.16666666666674</v>
      </c>
      <c r="G53" s="4">
        <v>22.962962962962891</v>
      </c>
      <c r="H53">
        <v>-3.2</v>
      </c>
    </row>
    <row r="54" spans="1:8">
      <c r="A54">
        <v>126</v>
      </c>
      <c r="B54">
        <f t="shared" si="1"/>
        <v>-1.26</v>
      </c>
      <c r="C54" s="4">
        <f t="shared" si="2"/>
        <v>426.50000000000006</v>
      </c>
      <c r="E54" s="4">
        <v>426.50000000000006</v>
      </c>
      <c r="F54" s="5">
        <f t="shared" si="3"/>
        <v>490.50000000000006</v>
      </c>
      <c r="G54" s="4">
        <v>29.710144927536518</v>
      </c>
      <c r="H54">
        <v>-3.5</v>
      </c>
    </row>
    <row r="55" spans="1:8">
      <c r="A55">
        <v>127</v>
      </c>
      <c r="B55">
        <f t="shared" si="1"/>
        <v>-1.27</v>
      </c>
      <c r="C55" s="4">
        <f t="shared" si="2"/>
        <v>434.83333333333343</v>
      </c>
      <c r="E55" s="4">
        <v>434.83333333333343</v>
      </c>
      <c r="F55" s="5">
        <f t="shared" si="3"/>
        <v>498.83333333333343</v>
      </c>
      <c r="G55" s="4">
        <v>22.727272727272833</v>
      </c>
      <c r="H55">
        <v>-3.9</v>
      </c>
    </row>
    <row r="56" spans="1:8">
      <c r="A56">
        <v>128</v>
      </c>
      <c r="B56">
        <f t="shared" si="1"/>
        <v>-1.28</v>
      </c>
      <c r="C56" s="4">
        <f t="shared" si="2"/>
        <v>443.16666666666674</v>
      </c>
      <c r="E56" s="4">
        <v>443.16666666666674</v>
      </c>
      <c r="F56" s="5">
        <f t="shared" si="3"/>
        <v>507.16666666666674</v>
      </c>
      <c r="G56" s="4">
        <v>25.775193798449532</v>
      </c>
      <c r="H56">
        <v>-3.7</v>
      </c>
    </row>
    <row r="57" spans="1:8">
      <c r="A57">
        <v>129</v>
      </c>
      <c r="B57">
        <f t="shared" si="1"/>
        <v>-1.29</v>
      </c>
      <c r="C57" s="4">
        <f t="shared" si="2"/>
        <v>451.50000000000011</v>
      </c>
      <c r="E57" s="4">
        <v>451.50000000000011</v>
      </c>
      <c r="F57" s="5">
        <f t="shared" si="3"/>
        <v>515.50000000000011</v>
      </c>
      <c r="G57" s="4">
        <v>23.000000000000455</v>
      </c>
      <c r="H57">
        <v>-3.3</v>
      </c>
    </row>
    <row r="58" spans="1:8">
      <c r="A58">
        <v>130</v>
      </c>
      <c r="B58">
        <f t="shared" si="1"/>
        <v>-1.3</v>
      </c>
      <c r="C58" s="4">
        <f t="shared" si="2"/>
        <v>459.83333333333343</v>
      </c>
      <c r="E58" s="4">
        <v>459.83333333333343</v>
      </c>
      <c r="F58" s="5">
        <f t="shared" si="3"/>
        <v>523.83333333333348</v>
      </c>
      <c r="G58" s="4">
        <v>29.102167182662875</v>
      </c>
      <c r="H58">
        <v>-3.7</v>
      </c>
    </row>
    <row r="59" spans="1:8">
      <c r="A59">
        <v>131</v>
      </c>
      <c r="B59">
        <f t="shared" si="1"/>
        <v>-1.31</v>
      </c>
      <c r="C59" s="4">
        <f t="shared" si="2"/>
        <v>468.1666666666668</v>
      </c>
      <c r="E59" s="4">
        <v>468.1666666666668</v>
      </c>
      <c r="F59" s="5">
        <f t="shared" si="3"/>
        <v>532.16666666666674</v>
      </c>
      <c r="G59" s="4">
        <v>25.91240875912359</v>
      </c>
      <c r="H59">
        <v>-3.8</v>
      </c>
    </row>
    <row r="60" spans="1:8">
      <c r="A60">
        <v>132</v>
      </c>
      <c r="B60">
        <f t="shared" si="1"/>
        <v>-1.32</v>
      </c>
      <c r="C60" s="4">
        <f t="shared" si="2"/>
        <v>476.50000000000011</v>
      </c>
      <c r="E60" s="4">
        <v>476.50000000000011</v>
      </c>
      <c r="F60" s="5">
        <f t="shared" si="3"/>
        <v>540.50000000000011</v>
      </c>
      <c r="G60" s="4">
        <v>23.905723905724365</v>
      </c>
      <c r="H60">
        <v>-4</v>
      </c>
    </row>
    <row r="61" spans="1:8">
      <c r="A61">
        <v>133</v>
      </c>
      <c r="B61">
        <f t="shared" si="1"/>
        <v>-1.33</v>
      </c>
      <c r="C61" s="4">
        <f t="shared" si="2"/>
        <v>484.83333333333343</v>
      </c>
      <c r="E61" s="4">
        <v>484.83333333333343</v>
      </c>
      <c r="F61" s="5">
        <f t="shared" si="3"/>
        <v>548.83333333333348</v>
      </c>
      <c r="G61" s="4">
        <v>24.290220820188686</v>
      </c>
      <c r="H61">
        <v>-3.9</v>
      </c>
    </row>
    <row r="62" spans="1:8">
      <c r="A62">
        <v>134</v>
      </c>
      <c r="B62">
        <f t="shared" si="1"/>
        <v>-1.34</v>
      </c>
      <c r="C62" s="4">
        <f t="shared" si="2"/>
        <v>493.1666666666668</v>
      </c>
      <c r="E62" s="4">
        <v>493.1666666666668</v>
      </c>
      <c r="F62" s="5">
        <f t="shared" si="3"/>
        <v>557.16666666666674</v>
      </c>
      <c r="G62" s="4">
        <v>19.04761904761914</v>
      </c>
      <c r="H62">
        <v>-3.6</v>
      </c>
    </row>
    <row r="63" spans="1:8">
      <c r="A63">
        <v>135</v>
      </c>
      <c r="B63">
        <f t="shared" si="1"/>
        <v>-1.35</v>
      </c>
      <c r="C63" s="4">
        <f t="shared" si="2"/>
        <v>501.50000000000011</v>
      </c>
      <c r="E63" s="4">
        <v>501.50000000000011</v>
      </c>
      <c r="F63" s="5">
        <f t="shared" si="3"/>
        <v>565.50000000000011</v>
      </c>
      <c r="G63" s="4">
        <v>20.895522388059433</v>
      </c>
      <c r="H63">
        <v>-3.7</v>
      </c>
    </row>
    <row r="64" spans="1:8">
      <c r="A64">
        <v>136</v>
      </c>
      <c r="B64">
        <f t="shared" si="1"/>
        <v>-1.36</v>
      </c>
      <c r="C64" s="4">
        <f t="shared" si="2"/>
        <v>509.83333333333348</v>
      </c>
      <c r="E64" s="4">
        <v>509.83333333333348</v>
      </c>
      <c r="F64" s="5">
        <f t="shared" si="3"/>
        <v>573.83333333333348</v>
      </c>
      <c r="G64" s="4">
        <v>25.787965616046808</v>
      </c>
      <c r="H64">
        <v>-3.7</v>
      </c>
    </row>
    <row r="65" spans="1:8">
      <c r="A65">
        <v>137</v>
      </c>
      <c r="B65">
        <f t="shared" si="1"/>
        <v>-1.37</v>
      </c>
      <c r="C65" s="4">
        <f t="shared" si="2"/>
        <v>518.16666666666686</v>
      </c>
      <c r="E65" s="4">
        <v>518.16666666666686</v>
      </c>
      <c r="F65" s="5">
        <f t="shared" si="3"/>
        <v>582.16666666666686</v>
      </c>
      <c r="G65" s="4">
        <v>24.653739612188925</v>
      </c>
      <c r="H65">
        <v>-3.9</v>
      </c>
    </row>
    <row r="66" spans="1:8">
      <c r="A66">
        <v>138</v>
      </c>
      <c r="B66">
        <f t="shared" si="1"/>
        <v>-1.3800000000000001</v>
      </c>
      <c r="C66" s="4">
        <f t="shared" si="2"/>
        <v>526.50000000000011</v>
      </c>
      <c r="E66" s="4">
        <v>526.50000000000011</v>
      </c>
      <c r="F66" s="5">
        <f t="shared" si="3"/>
        <v>590.50000000000011</v>
      </c>
      <c r="G66" s="4">
        <v>21.501706484642508</v>
      </c>
      <c r="H66">
        <v>-4.4000000000000004</v>
      </c>
    </row>
    <row r="67" spans="1:8">
      <c r="A67">
        <v>139</v>
      </c>
      <c r="B67">
        <f t="shared" si="1"/>
        <v>-1.3900000000000001</v>
      </c>
      <c r="C67" s="4">
        <f t="shared" si="2"/>
        <v>534.83333333333348</v>
      </c>
      <c r="E67" s="4">
        <v>534.83333333333348</v>
      </c>
      <c r="F67" s="5">
        <f t="shared" ref="F67:F130" si="4">E67+64</f>
        <v>598.83333333333348</v>
      </c>
      <c r="G67" s="4">
        <v>22.070844686649284</v>
      </c>
      <c r="H67">
        <v>-3.8</v>
      </c>
    </row>
    <row r="68" spans="1:8">
      <c r="A68">
        <v>140</v>
      </c>
      <c r="B68">
        <f t="shared" ref="B68:B132" si="5">(-0.01)*A68</f>
        <v>-1.4000000000000001</v>
      </c>
      <c r="C68" s="4">
        <f t="shared" ref="C68:C132" si="6">(B68+0.7482)/(-0.0012)</f>
        <v>543.16666666666686</v>
      </c>
      <c r="E68" s="4">
        <v>543.16666666666686</v>
      </c>
      <c r="F68" s="5">
        <f t="shared" si="4"/>
        <v>607.16666666666686</v>
      </c>
      <c r="G68" s="4">
        <v>24.57627118644066</v>
      </c>
      <c r="H68">
        <v>-3.4</v>
      </c>
    </row>
    <row r="69" spans="1:8">
      <c r="A69">
        <v>141</v>
      </c>
      <c r="B69">
        <f t="shared" si="5"/>
        <v>-1.41</v>
      </c>
      <c r="C69" s="4">
        <f t="shared" si="6"/>
        <v>551.5</v>
      </c>
      <c r="E69" s="4">
        <v>551.5</v>
      </c>
      <c r="F69" s="5">
        <f t="shared" si="4"/>
        <v>615.5</v>
      </c>
      <c r="G69" s="4">
        <v>19.845360824741896</v>
      </c>
      <c r="H69">
        <v>-3.2</v>
      </c>
    </row>
    <row r="70" spans="1:8">
      <c r="A70">
        <v>142</v>
      </c>
      <c r="B70">
        <f t="shared" si="5"/>
        <v>-1.42</v>
      </c>
      <c r="C70" s="4">
        <f t="shared" si="6"/>
        <v>559.83333333333337</v>
      </c>
      <c r="E70" s="4">
        <v>559.83333333333337</v>
      </c>
      <c r="F70" s="5">
        <f t="shared" si="4"/>
        <v>623.83333333333337</v>
      </c>
      <c r="G70" s="4">
        <v>20.740740740740591</v>
      </c>
      <c r="H70">
        <v>-3.3</v>
      </c>
    </row>
    <row r="71" spans="1:8">
      <c r="A71">
        <v>143</v>
      </c>
      <c r="B71">
        <f t="shared" si="5"/>
        <v>-1.43</v>
      </c>
      <c r="C71" s="4">
        <f t="shared" si="6"/>
        <v>568.16666666666663</v>
      </c>
      <c r="E71" s="4">
        <v>568.16666666666663</v>
      </c>
      <c r="F71" s="5">
        <f t="shared" si="4"/>
        <v>632.16666666666663</v>
      </c>
      <c r="G71" s="4">
        <v>22.444444444444891</v>
      </c>
      <c r="H71">
        <v>-3.5</v>
      </c>
    </row>
    <row r="72" spans="1:8">
      <c r="A72">
        <v>144</v>
      </c>
      <c r="B72">
        <f t="shared" si="5"/>
        <v>-1.44</v>
      </c>
      <c r="C72" s="4">
        <f t="shared" si="6"/>
        <v>576.5</v>
      </c>
      <c r="E72" s="4">
        <v>576.5</v>
      </c>
      <c r="F72" s="5">
        <f t="shared" si="4"/>
        <v>640.5</v>
      </c>
      <c r="G72" s="4">
        <v>24.758842443730465</v>
      </c>
      <c r="H72">
        <v>-3.6</v>
      </c>
    </row>
    <row r="73" spans="1:8">
      <c r="A73">
        <v>145</v>
      </c>
      <c r="B73">
        <f t="shared" si="5"/>
        <v>-1.45</v>
      </c>
      <c r="C73" s="4">
        <f t="shared" si="6"/>
        <v>584.83333333333337</v>
      </c>
      <c r="E73" s="4">
        <v>584.83333333333337</v>
      </c>
      <c r="F73" s="5">
        <f t="shared" si="4"/>
        <v>648.83333333333337</v>
      </c>
      <c r="G73" s="4">
        <v>21.397379912663606</v>
      </c>
      <c r="H73">
        <v>-3.8</v>
      </c>
    </row>
    <row r="74" spans="1:8">
      <c r="A74">
        <v>146</v>
      </c>
      <c r="B74">
        <f t="shared" si="5"/>
        <v>-1.46</v>
      </c>
      <c r="C74" s="4">
        <f t="shared" si="6"/>
        <v>593.16666666666674</v>
      </c>
      <c r="E74" s="4">
        <v>593.16666666666674</v>
      </c>
      <c r="F74" s="5">
        <f t="shared" si="4"/>
        <v>657.16666666666674</v>
      </c>
      <c r="G74" s="4">
        <v>23.343848580442138</v>
      </c>
      <c r="H74">
        <v>-3.8</v>
      </c>
    </row>
    <row r="75" spans="1:8">
      <c r="A75">
        <v>147</v>
      </c>
      <c r="B75">
        <f t="shared" si="5"/>
        <v>-1.47</v>
      </c>
      <c r="C75" s="4">
        <f t="shared" si="6"/>
        <v>601.5</v>
      </c>
      <c r="E75" s="4">
        <v>601.5</v>
      </c>
      <c r="F75" s="5">
        <f t="shared" si="4"/>
        <v>665.5</v>
      </c>
      <c r="G75" s="4">
        <v>27.419354838709076</v>
      </c>
      <c r="H75">
        <v>-3.6</v>
      </c>
    </row>
    <row r="76" spans="1:8">
      <c r="A76">
        <v>148</v>
      </c>
      <c r="B76">
        <f t="shared" si="5"/>
        <v>-1.48</v>
      </c>
      <c r="C76" s="4">
        <f t="shared" si="6"/>
        <v>609.83333333333337</v>
      </c>
      <c r="E76" s="4">
        <v>609.83333333333337</v>
      </c>
      <c r="F76" s="5">
        <f t="shared" si="4"/>
        <v>673.83333333333337</v>
      </c>
      <c r="G76" s="4">
        <v>26.470588235294084</v>
      </c>
      <c r="H76">
        <v>-3.2</v>
      </c>
    </row>
    <row r="77" spans="1:8">
      <c r="A77">
        <v>149</v>
      </c>
      <c r="B77">
        <f t="shared" si="5"/>
        <v>-1.49</v>
      </c>
      <c r="C77" s="4">
        <f t="shared" si="6"/>
        <v>618.16666666666674</v>
      </c>
      <c r="E77" s="4">
        <v>618.16666666666674</v>
      </c>
      <c r="F77" s="5">
        <f t="shared" si="4"/>
        <v>682.16666666666674</v>
      </c>
      <c r="G77" s="4">
        <v>25.595238095238553</v>
      </c>
      <c r="H77">
        <v>-4.2</v>
      </c>
    </row>
    <row r="78" spans="1:8">
      <c r="A78">
        <v>150</v>
      </c>
      <c r="B78">
        <f t="shared" si="5"/>
        <v>-1.5</v>
      </c>
      <c r="C78" s="4">
        <f t="shared" si="6"/>
        <v>626.50000000000011</v>
      </c>
      <c r="E78" s="4">
        <v>626.50000000000011</v>
      </c>
      <c r="F78" s="5">
        <f t="shared" si="4"/>
        <v>690.50000000000011</v>
      </c>
      <c r="G78" s="4">
        <v>33.582089552239992</v>
      </c>
      <c r="H78">
        <v>-4.5999999999999996</v>
      </c>
    </row>
    <row r="79" spans="1:8">
      <c r="A79">
        <v>151</v>
      </c>
      <c r="B79">
        <f t="shared" si="5"/>
        <v>-1.51</v>
      </c>
      <c r="C79" s="4">
        <f t="shared" si="6"/>
        <v>634.83333333333337</v>
      </c>
      <c r="E79" s="4">
        <v>634.83333333333337</v>
      </c>
      <c r="F79" s="5">
        <f t="shared" si="4"/>
        <v>698.83333333333337</v>
      </c>
      <c r="G79" s="4">
        <v>28.571428571429074</v>
      </c>
      <c r="H79">
        <v>-4.9000000000000004</v>
      </c>
    </row>
    <row r="80" spans="1:8">
      <c r="A80">
        <v>152</v>
      </c>
      <c r="B80">
        <f t="shared" si="5"/>
        <v>-1.52</v>
      </c>
      <c r="C80" s="4">
        <f t="shared" si="6"/>
        <v>643.16666666666674</v>
      </c>
      <c r="E80" s="4">
        <v>643.16666666666674</v>
      </c>
      <c r="F80" s="5">
        <f t="shared" si="4"/>
        <v>707.16666666666674</v>
      </c>
      <c r="G80" s="4">
        <v>44.370860927152492</v>
      </c>
      <c r="H80">
        <v>-4.8</v>
      </c>
    </row>
    <row r="81" spans="1:8">
      <c r="A81">
        <v>153</v>
      </c>
      <c r="B81">
        <f t="shared" si="5"/>
        <v>-1.53</v>
      </c>
      <c r="C81" s="4">
        <f t="shared" si="6"/>
        <v>651.50000000000011</v>
      </c>
      <c r="E81" s="4">
        <v>651.50000000000011</v>
      </c>
      <c r="F81" s="5">
        <f t="shared" si="4"/>
        <v>715.50000000000011</v>
      </c>
      <c r="G81" s="4">
        <v>55.555555555554882</v>
      </c>
      <c r="H81">
        <v>-4.5999999999999996</v>
      </c>
    </row>
    <row r="82" spans="1:8">
      <c r="A82">
        <v>154</v>
      </c>
      <c r="B82">
        <f t="shared" si="5"/>
        <v>-1.54</v>
      </c>
      <c r="C82" s="4">
        <f t="shared" si="6"/>
        <v>659.83333333333348</v>
      </c>
      <c r="E82" s="4">
        <v>659.83333333333348</v>
      </c>
      <c r="F82" s="5">
        <f t="shared" si="4"/>
        <v>723.83333333333348</v>
      </c>
      <c r="G82" s="4">
        <v>72.000000000000711</v>
      </c>
      <c r="H82">
        <v>-4.9000000000000004</v>
      </c>
    </row>
    <row r="83" spans="1:8">
      <c r="A83">
        <v>155</v>
      </c>
      <c r="B83">
        <f t="shared" si="5"/>
        <v>-1.55</v>
      </c>
      <c r="C83" s="4">
        <f t="shared" si="6"/>
        <v>668.16666666666674</v>
      </c>
      <c r="E83" s="4">
        <v>668.16666666666674</v>
      </c>
      <c r="F83" s="5">
        <f t="shared" si="4"/>
        <v>732.16666666666674</v>
      </c>
      <c r="G83" s="4">
        <v>73.255813953488286</v>
      </c>
      <c r="H83">
        <v>-5.3</v>
      </c>
    </row>
    <row r="84" spans="1:8">
      <c r="A84">
        <v>156</v>
      </c>
      <c r="B84">
        <f t="shared" si="5"/>
        <v>-1.56</v>
      </c>
      <c r="C84" s="4">
        <f t="shared" si="6"/>
        <v>676.50000000000011</v>
      </c>
      <c r="E84" s="4">
        <v>676.50000000000011</v>
      </c>
      <c r="F84" s="5">
        <f t="shared" si="4"/>
        <v>740.50000000000011</v>
      </c>
      <c r="G84" s="4">
        <v>74.02597402597516</v>
      </c>
      <c r="H84">
        <v>-5.0999999999999996</v>
      </c>
    </row>
    <row r="85" spans="1:8">
      <c r="A85">
        <v>157</v>
      </c>
      <c r="B85">
        <f t="shared" si="5"/>
        <v>-1.57</v>
      </c>
      <c r="C85" s="4">
        <f t="shared" si="6"/>
        <v>684.83333333333348</v>
      </c>
      <c r="E85" s="4">
        <v>684.83333333333348</v>
      </c>
      <c r="F85" s="5">
        <f t="shared" si="4"/>
        <v>748.83333333333348</v>
      </c>
      <c r="G85" s="4">
        <v>66.176470588231211</v>
      </c>
      <c r="H85">
        <v>-4.7</v>
      </c>
    </row>
    <row r="86" spans="1:8">
      <c r="A86">
        <v>158</v>
      </c>
      <c r="B86">
        <f t="shared" si="5"/>
        <v>-1.58</v>
      </c>
      <c r="C86" s="4">
        <f t="shared" si="6"/>
        <v>693.16666666666686</v>
      </c>
      <c r="E86" s="4">
        <v>693.16666666666686</v>
      </c>
      <c r="F86" s="5">
        <f t="shared" si="4"/>
        <v>757.16666666666686</v>
      </c>
      <c r="G86" s="4">
        <v>68.085106382977926</v>
      </c>
      <c r="H86">
        <v>-4.8</v>
      </c>
    </row>
    <row r="87" spans="1:8">
      <c r="A87">
        <v>159</v>
      </c>
      <c r="B87">
        <f t="shared" si="5"/>
        <v>-1.59</v>
      </c>
      <c r="C87" s="4">
        <f t="shared" si="6"/>
        <v>701.50000000000011</v>
      </c>
      <c r="E87" s="4">
        <v>701.50000000000011</v>
      </c>
      <c r="F87" s="5">
        <f t="shared" si="4"/>
        <v>765.50000000000011</v>
      </c>
      <c r="G87" s="4">
        <v>67.226890756301216</v>
      </c>
      <c r="H87">
        <v>-4.5</v>
      </c>
    </row>
    <row r="88" spans="1:8">
      <c r="A88">
        <v>160</v>
      </c>
      <c r="B88">
        <f t="shared" si="5"/>
        <v>-1.6</v>
      </c>
      <c r="C88" s="4">
        <f t="shared" si="6"/>
        <v>709.83333333333348</v>
      </c>
      <c r="E88" s="4">
        <v>709.83333333333348</v>
      </c>
      <c r="F88" s="5">
        <f t="shared" si="4"/>
        <v>773.83333333333348</v>
      </c>
      <c r="G88" s="4">
        <v>62.831858407078087</v>
      </c>
      <c r="H88">
        <v>-5</v>
      </c>
    </row>
    <row r="89" spans="1:8">
      <c r="A89">
        <v>161</v>
      </c>
      <c r="B89">
        <f t="shared" si="5"/>
        <v>-1.61</v>
      </c>
      <c r="C89" s="4">
        <f t="shared" si="6"/>
        <v>718.16666666666686</v>
      </c>
      <c r="E89" s="4">
        <v>718.16666666666686</v>
      </c>
      <c r="F89" s="5">
        <f t="shared" si="4"/>
        <v>782.16666666666686</v>
      </c>
      <c r="G89" s="4">
        <v>66.250000000002444</v>
      </c>
      <c r="H89">
        <v>-4.8</v>
      </c>
    </row>
    <row r="90" spans="1:8">
      <c r="A90">
        <v>162</v>
      </c>
      <c r="B90">
        <f t="shared" si="5"/>
        <v>-1.62</v>
      </c>
      <c r="C90" s="4">
        <f t="shared" si="6"/>
        <v>726.50000000000023</v>
      </c>
      <c r="E90" s="4">
        <v>726.50000000000023</v>
      </c>
      <c r="F90" s="5">
        <f t="shared" si="4"/>
        <v>790.50000000000023</v>
      </c>
      <c r="G90" s="4">
        <v>72.500000000001336</v>
      </c>
      <c r="H90">
        <v>-4.7</v>
      </c>
    </row>
    <row r="91" spans="1:8">
      <c r="A91">
        <v>163</v>
      </c>
      <c r="B91">
        <f t="shared" si="5"/>
        <v>-1.6300000000000001</v>
      </c>
      <c r="C91" s="4">
        <f t="shared" si="6"/>
        <v>734.83333333333348</v>
      </c>
      <c r="E91" s="4">
        <v>734.83333333333348</v>
      </c>
      <c r="F91" s="5">
        <f t="shared" si="4"/>
        <v>798.83333333333348</v>
      </c>
      <c r="G91" s="4">
        <v>77.77777777777402</v>
      </c>
      <c r="H91">
        <v>-4.9000000000000004</v>
      </c>
    </row>
    <row r="92" spans="1:8">
      <c r="A92">
        <v>164</v>
      </c>
      <c r="B92">
        <f t="shared" si="5"/>
        <v>-1.6400000000000001</v>
      </c>
      <c r="C92" s="4">
        <f t="shared" si="6"/>
        <v>743.16666666666686</v>
      </c>
      <c r="E92" s="4">
        <v>743.16666666666686</v>
      </c>
      <c r="F92" s="5">
        <f t="shared" si="4"/>
        <v>807.16666666666686</v>
      </c>
      <c r="G92" s="4">
        <v>61.946902654867756</v>
      </c>
      <c r="H92">
        <v>-4.8</v>
      </c>
    </row>
    <row r="93" spans="1:8">
      <c r="A93">
        <v>165</v>
      </c>
      <c r="B93">
        <f t="shared" si="5"/>
        <v>-1.6500000000000001</v>
      </c>
      <c r="C93" s="4">
        <f t="shared" si="6"/>
        <v>751.50000000000023</v>
      </c>
      <c r="E93" s="4">
        <v>751.50000000000023</v>
      </c>
      <c r="F93" s="5">
        <f t="shared" si="4"/>
        <v>815.50000000000023</v>
      </c>
      <c r="G93" s="4">
        <v>51.162790697675867</v>
      </c>
      <c r="H93">
        <v>-5.3</v>
      </c>
    </row>
    <row r="94" spans="1:8">
      <c r="A94">
        <v>166</v>
      </c>
      <c r="B94">
        <f t="shared" si="5"/>
        <v>-1.6600000000000001</v>
      </c>
      <c r="C94" s="4">
        <f t="shared" si="6"/>
        <v>759.83333333333348</v>
      </c>
      <c r="E94" s="4">
        <v>759.83333333333348</v>
      </c>
      <c r="F94" s="5">
        <f t="shared" si="4"/>
        <v>823.83333333333348</v>
      </c>
      <c r="G94" s="4">
        <v>50.442477876108306</v>
      </c>
      <c r="H94">
        <v>-5.3</v>
      </c>
    </row>
    <row r="95" spans="1:8">
      <c r="A95">
        <v>167</v>
      </c>
      <c r="B95">
        <f t="shared" si="5"/>
        <v>-1.67</v>
      </c>
      <c r="C95" s="4">
        <f t="shared" si="6"/>
        <v>768.16666666666674</v>
      </c>
      <c r="E95" s="4">
        <v>768.16666666666674</v>
      </c>
      <c r="F95" s="5">
        <f t="shared" si="4"/>
        <v>832.16666666666674</v>
      </c>
      <c r="G95" s="4">
        <v>54.794520547946405</v>
      </c>
      <c r="H95">
        <v>-5.4</v>
      </c>
    </row>
    <row r="96" spans="1:8">
      <c r="A96">
        <v>168</v>
      </c>
      <c r="B96">
        <f t="shared" si="5"/>
        <v>-1.68</v>
      </c>
      <c r="C96" s="4">
        <f t="shared" si="6"/>
        <v>776.5</v>
      </c>
      <c r="E96" s="4">
        <v>776.5</v>
      </c>
      <c r="F96" s="5">
        <f t="shared" si="4"/>
        <v>840.5</v>
      </c>
      <c r="G96" s="4">
        <v>61.999999999998934</v>
      </c>
      <c r="H96">
        <v>-5.5</v>
      </c>
    </row>
    <row r="97" spans="1:8">
      <c r="A97">
        <v>169</v>
      </c>
      <c r="B97">
        <f t="shared" si="5"/>
        <v>-1.69</v>
      </c>
      <c r="C97" s="4">
        <f t="shared" si="6"/>
        <v>784.83333333333337</v>
      </c>
      <c r="E97" s="4">
        <v>784.83333333333337</v>
      </c>
      <c r="F97" s="5">
        <f t="shared" si="4"/>
        <v>848.83333333333337</v>
      </c>
      <c r="G97" s="4">
        <v>75.824175824176848</v>
      </c>
      <c r="H97">
        <v>-5.0999999999999996</v>
      </c>
    </row>
    <row r="98" spans="1:8">
      <c r="A98">
        <v>170</v>
      </c>
      <c r="B98">
        <f t="shared" si="5"/>
        <v>-1.7</v>
      </c>
      <c r="C98" s="4">
        <f t="shared" si="6"/>
        <v>793.16666666666674</v>
      </c>
      <c r="E98" s="4">
        <v>793.16666666666674</v>
      </c>
      <c r="F98" s="5">
        <f t="shared" si="4"/>
        <v>857.16666666666674</v>
      </c>
      <c r="G98" s="4">
        <v>79.166666666665648</v>
      </c>
      <c r="H98">
        <v>-5.7</v>
      </c>
    </row>
    <row r="99" spans="1:8">
      <c r="A99">
        <v>171</v>
      </c>
      <c r="B99">
        <f t="shared" si="5"/>
        <v>-1.71</v>
      </c>
      <c r="C99" s="4">
        <f t="shared" si="6"/>
        <v>801.50000000000011</v>
      </c>
      <c r="E99" s="4">
        <v>801.50000000000011</v>
      </c>
      <c r="F99" s="5">
        <f t="shared" si="4"/>
        <v>865.50000000000011</v>
      </c>
      <c r="G99" s="4">
        <v>82.926829268292195</v>
      </c>
      <c r="H99">
        <v>-5.7</v>
      </c>
    </row>
    <row r="100" spans="1:8">
      <c r="A100">
        <v>172</v>
      </c>
      <c r="B100">
        <f t="shared" si="5"/>
        <v>-1.72</v>
      </c>
      <c r="C100" s="4">
        <f t="shared" si="6"/>
        <v>809.83333333333337</v>
      </c>
      <c r="E100" s="4">
        <v>809.83333333333337</v>
      </c>
      <c r="F100" s="5">
        <f t="shared" si="4"/>
        <v>873.83333333333337</v>
      </c>
      <c r="G100" s="4">
        <v>72.972972972972912</v>
      </c>
      <c r="H100">
        <v>-5.8</v>
      </c>
    </row>
    <row r="101" spans="1:8">
      <c r="A101">
        <v>173</v>
      </c>
      <c r="B101">
        <f t="shared" si="5"/>
        <v>-1.73</v>
      </c>
      <c r="C101" s="4">
        <f t="shared" si="6"/>
        <v>818.16666666666674</v>
      </c>
      <c r="E101" s="4">
        <v>818.16666666666674</v>
      </c>
      <c r="F101" s="5">
        <f t="shared" si="4"/>
        <v>882.16666666666674</v>
      </c>
      <c r="G101" s="4">
        <v>77.931034482758534</v>
      </c>
      <c r="H101">
        <v>-5.9</v>
      </c>
    </row>
    <row r="102" spans="1:8">
      <c r="A102">
        <v>174</v>
      </c>
      <c r="B102">
        <f t="shared" si="5"/>
        <v>-1.74</v>
      </c>
      <c r="C102" s="4">
        <f t="shared" si="6"/>
        <v>826.50000000000011</v>
      </c>
      <c r="E102" s="4">
        <v>826.50000000000011</v>
      </c>
      <c r="F102" s="5">
        <f t="shared" si="4"/>
        <v>890.50000000000011</v>
      </c>
      <c r="G102" s="4">
        <v>75.543478260868781</v>
      </c>
      <c r="H102">
        <v>-5.5</v>
      </c>
    </row>
    <row r="103" spans="1:8">
      <c r="A103">
        <v>175</v>
      </c>
      <c r="B103">
        <f t="shared" si="5"/>
        <v>-1.75</v>
      </c>
      <c r="C103" s="4">
        <f t="shared" si="6"/>
        <v>834.83333333333337</v>
      </c>
      <c r="E103" s="4">
        <v>834.83333333333337</v>
      </c>
      <c r="F103" s="5">
        <f t="shared" si="4"/>
        <v>898.83333333333337</v>
      </c>
      <c r="G103" s="4">
        <v>65.168539325842204</v>
      </c>
      <c r="H103">
        <v>-5.8</v>
      </c>
    </row>
    <row r="104" spans="1:8">
      <c r="A104">
        <v>176</v>
      </c>
      <c r="B104">
        <f t="shared" si="5"/>
        <v>-1.76</v>
      </c>
      <c r="C104" s="4">
        <f t="shared" si="6"/>
        <v>843.16666666666674</v>
      </c>
      <c r="E104" s="4">
        <v>843.16666666666674</v>
      </c>
      <c r="F104" s="5">
        <f t="shared" si="4"/>
        <v>907.16666666666674</v>
      </c>
      <c r="G104" s="4">
        <v>63.855421686747839</v>
      </c>
      <c r="H104">
        <v>-5.8</v>
      </c>
    </row>
    <row r="105" spans="1:8">
      <c r="A105">
        <v>177</v>
      </c>
      <c r="B105">
        <f t="shared" si="5"/>
        <v>-1.77</v>
      </c>
      <c r="C105" s="4">
        <f t="shared" si="6"/>
        <v>851.50000000000011</v>
      </c>
      <c r="E105" s="4">
        <v>851.50000000000011</v>
      </c>
      <c r="F105" s="5">
        <f t="shared" si="4"/>
        <v>915.50000000000011</v>
      </c>
      <c r="G105" s="4">
        <v>67.657992565055665</v>
      </c>
      <c r="H105">
        <v>-5.7</v>
      </c>
    </row>
    <row r="106" spans="1:8">
      <c r="A106">
        <v>178</v>
      </c>
      <c r="B106">
        <f t="shared" si="5"/>
        <v>-1.78</v>
      </c>
      <c r="C106" s="4">
        <f t="shared" si="6"/>
        <v>859.83333333333348</v>
      </c>
      <c r="E106" s="4">
        <v>859.83333333333348</v>
      </c>
      <c r="F106" s="5">
        <f t="shared" si="4"/>
        <v>923.83333333333348</v>
      </c>
      <c r="G106" s="4">
        <v>64.615384615385153</v>
      </c>
      <c r="H106">
        <v>-5.6</v>
      </c>
    </row>
    <row r="107" spans="1:8">
      <c r="A107">
        <v>179</v>
      </c>
      <c r="B107">
        <f t="shared" si="5"/>
        <v>-1.79</v>
      </c>
      <c r="C107" s="4">
        <f t="shared" si="6"/>
        <v>868.16666666666674</v>
      </c>
      <c r="E107" s="4">
        <v>868.16666666666674</v>
      </c>
      <c r="F107" s="5">
        <f t="shared" si="4"/>
        <v>932.16666666666674</v>
      </c>
      <c r="G107" s="4">
        <v>65.38461538461533</v>
      </c>
      <c r="H107">
        <v>-4.5999999999999996</v>
      </c>
    </row>
    <row r="108" spans="1:8">
      <c r="A108">
        <v>180</v>
      </c>
      <c r="B108">
        <f t="shared" si="5"/>
        <v>-1.8</v>
      </c>
      <c r="C108" s="4">
        <f t="shared" si="6"/>
        <v>876.50000000000011</v>
      </c>
      <c r="E108" s="4">
        <v>876.50000000000011</v>
      </c>
      <c r="F108" s="5">
        <f t="shared" si="4"/>
        <v>940.50000000000011</v>
      </c>
      <c r="G108" s="4">
        <v>63.888888888889348</v>
      </c>
      <c r="H108">
        <v>-5.2</v>
      </c>
    </row>
    <row r="109" spans="1:8">
      <c r="A109">
        <v>181</v>
      </c>
      <c r="B109">
        <f t="shared" si="5"/>
        <v>-1.81</v>
      </c>
      <c r="C109" s="4">
        <f t="shared" si="6"/>
        <v>884.83333333333348</v>
      </c>
      <c r="E109" s="4">
        <v>884.83333333333348</v>
      </c>
      <c r="F109" s="5">
        <f t="shared" si="4"/>
        <v>948.83333333333348</v>
      </c>
      <c r="G109" s="4">
        <v>68.571428571428868</v>
      </c>
      <c r="H109">
        <v>-5.2</v>
      </c>
    </row>
    <row r="110" spans="1:8">
      <c r="A110">
        <v>182</v>
      </c>
      <c r="B110">
        <f t="shared" si="5"/>
        <v>-1.82</v>
      </c>
      <c r="C110" s="4">
        <f t="shared" si="6"/>
        <v>893.16666666666686</v>
      </c>
      <c r="E110" s="4">
        <v>893.16666666666686</v>
      </c>
      <c r="F110" s="5">
        <f t="shared" si="4"/>
        <v>957.16666666666686</v>
      </c>
      <c r="G110" s="4">
        <v>76.255707762556995</v>
      </c>
      <c r="H110">
        <v>-5.0999999999999996</v>
      </c>
    </row>
    <row r="111" spans="1:8">
      <c r="A111">
        <v>183</v>
      </c>
      <c r="B111">
        <f t="shared" si="5"/>
        <v>-1.83</v>
      </c>
      <c r="C111" s="4">
        <f t="shared" si="6"/>
        <v>901.50000000000011</v>
      </c>
      <c r="E111" s="4">
        <v>901.50000000000011</v>
      </c>
      <c r="F111" s="5">
        <f t="shared" si="4"/>
        <v>965.50000000000011</v>
      </c>
      <c r="G111" s="4">
        <v>71.739130434782979</v>
      </c>
      <c r="H111">
        <v>-5.3</v>
      </c>
    </row>
    <row r="112" spans="1:8">
      <c r="A112">
        <v>184</v>
      </c>
      <c r="B112">
        <f t="shared" si="5"/>
        <v>-1.84</v>
      </c>
      <c r="C112" s="4">
        <f t="shared" si="6"/>
        <v>909.83333333333348</v>
      </c>
      <c r="E112" s="4">
        <v>909.83333333333348</v>
      </c>
      <c r="F112" s="5">
        <f t="shared" si="4"/>
        <v>973.83333333333348</v>
      </c>
      <c r="G112" s="4">
        <v>65.882352941176208</v>
      </c>
      <c r="H112">
        <v>-4.5999999999999996</v>
      </c>
    </row>
    <row r="113" spans="1:8">
      <c r="A113">
        <v>185</v>
      </c>
      <c r="B113">
        <f t="shared" si="5"/>
        <v>-1.85</v>
      </c>
      <c r="C113" s="4">
        <f t="shared" si="6"/>
        <v>918.16666666666686</v>
      </c>
      <c r="E113" s="4">
        <v>918.16666666666686</v>
      </c>
      <c r="F113" s="5">
        <f t="shared" si="4"/>
        <v>982.16666666666686</v>
      </c>
      <c r="G113" s="4">
        <v>42.81045751633981</v>
      </c>
      <c r="H113">
        <v>-4.9000000000000004</v>
      </c>
    </row>
    <row r="114" spans="1:8">
      <c r="A114">
        <v>186</v>
      </c>
      <c r="B114">
        <f t="shared" si="5"/>
        <v>-1.86</v>
      </c>
      <c r="C114" s="4">
        <f t="shared" si="6"/>
        <v>926.50000000000023</v>
      </c>
      <c r="E114" s="4">
        <v>926.50000000000023</v>
      </c>
      <c r="F114" s="5">
        <f t="shared" si="4"/>
        <v>990.50000000000023</v>
      </c>
      <c r="G114" s="4">
        <v>54.356846473029222</v>
      </c>
      <c r="H114">
        <v>-5</v>
      </c>
    </row>
    <row r="115" spans="1:8">
      <c r="A115">
        <v>187</v>
      </c>
      <c r="B115">
        <f t="shared" si="5"/>
        <v>-1.87</v>
      </c>
      <c r="C115" s="4">
        <f t="shared" si="6"/>
        <v>934.83333333333348</v>
      </c>
      <c r="E115" s="4">
        <v>934.83333333333348</v>
      </c>
      <c r="F115" s="5">
        <f t="shared" si="4"/>
        <v>998.83333333333348</v>
      </c>
      <c r="G115" s="4">
        <v>53.38078291814918</v>
      </c>
      <c r="H115">
        <v>-5</v>
      </c>
    </row>
    <row r="116" spans="1:8">
      <c r="A116">
        <v>188</v>
      </c>
      <c r="B116">
        <f t="shared" si="5"/>
        <v>-1.8800000000000001</v>
      </c>
      <c r="C116" s="4">
        <f t="shared" si="6"/>
        <v>943.16666666666686</v>
      </c>
      <c r="E116" s="4">
        <v>943.16666666666686</v>
      </c>
      <c r="F116" s="5">
        <f t="shared" si="4"/>
        <v>1007.1666666666669</v>
      </c>
      <c r="G116" s="4">
        <v>49.612403100774728</v>
      </c>
      <c r="H116">
        <v>-5.0999999999999996</v>
      </c>
    </row>
    <row r="117" spans="1:8">
      <c r="A117">
        <v>189</v>
      </c>
      <c r="B117">
        <f t="shared" si="5"/>
        <v>-1.8900000000000001</v>
      </c>
      <c r="C117" s="4">
        <f t="shared" si="6"/>
        <v>951.50000000000023</v>
      </c>
      <c r="E117" s="4">
        <v>951.50000000000023</v>
      </c>
      <c r="F117" s="5">
        <f t="shared" si="4"/>
        <v>1015.5000000000002</v>
      </c>
      <c r="G117" s="4">
        <v>52.17391304347705</v>
      </c>
      <c r="H117">
        <v>-4.4000000000000004</v>
      </c>
    </row>
    <row r="118" spans="1:8">
      <c r="A118">
        <v>190</v>
      </c>
      <c r="B118">
        <f t="shared" si="5"/>
        <v>-1.9000000000000001</v>
      </c>
      <c r="C118" s="4">
        <f t="shared" si="6"/>
        <v>959.8333333333336</v>
      </c>
      <c r="E118" s="4">
        <v>959.8333333333336</v>
      </c>
      <c r="F118" s="5">
        <f t="shared" si="4"/>
        <v>1023.8333333333336</v>
      </c>
      <c r="G118" s="4">
        <v>66.932270916334986</v>
      </c>
      <c r="H118">
        <v>-4.7</v>
      </c>
    </row>
    <row r="119" spans="1:8">
      <c r="A119">
        <v>191</v>
      </c>
      <c r="B119">
        <f t="shared" si="5"/>
        <v>-1.9100000000000001</v>
      </c>
      <c r="C119" s="4">
        <f t="shared" si="6"/>
        <v>968.16666666666686</v>
      </c>
      <c r="E119" s="4">
        <v>968.16666666666686</v>
      </c>
      <c r="F119" s="5">
        <f t="shared" si="4"/>
        <v>1032.166666666667</v>
      </c>
      <c r="G119" s="4">
        <v>72.972972972972102</v>
      </c>
      <c r="H119">
        <v>-4.8</v>
      </c>
    </row>
    <row r="120" spans="1:8">
      <c r="A120">
        <v>192</v>
      </c>
      <c r="B120">
        <f t="shared" si="5"/>
        <v>-1.92</v>
      </c>
      <c r="C120" s="4">
        <f t="shared" si="6"/>
        <v>976.5</v>
      </c>
      <c r="E120" s="4">
        <v>976.5</v>
      </c>
      <c r="F120" s="5">
        <f t="shared" si="4"/>
        <v>1040.5</v>
      </c>
      <c r="G120" s="4">
        <v>65.986394557822294</v>
      </c>
      <c r="H120">
        <v>-4.8</v>
      </c>
    </row>
    <row r="121" spans="1:8">
      <c r="A121">
        <v>193</v>
      </c>
      <c r="B121">
        <f t="shared" si="5"/>
        <v>-1.93</v>
      </c>
      <c r="C121" s="4">
        <f t="shared" si="6"/>
        <v>984.83333333333337</v>
      </c>
      <c r="E121" s="4">
        <v>984.83333333333337</v>
      </c>
      <c r="F121" s="5">
        <f t="shared" si="4"/>
        <v>1048.8333333333335</v>
      </c>
      <c r="G121" s="4">
        <v>71.153846153845507</v>
      </c>
      <c r="H121">
        <v>-4.8</v>
      </c>
    </row>
    <row r="122" spans="1:8">
      <c r="A122">
        <v>194</v>
      </c>
      <c r="B122">
        <f t="shared" si="5"/>
        <v>-1.94</v>
      </c>
      <c r="C122" s="4">
        <f t="shared" si="6"/>
        <v>993.16666666666674</v>
      </c>
      <c r="E122" s="4">
        <v>993.16666666666674</v>
      </c>
      <c r="F122" s="5">
        <f t="shared" si="4"/>
        <v>1057.1666666666667</v>
      </c>
      <c r="G122" s="4">
        <v>70.15706806282779</v>
      </c>
      <c r="H122">
        <v>-3.6</v>
      </c>
    </row>
    <row r="123" spans="1:8">
      <c r="A123">
        <v>195</v>
      </c>
      <c r="B123">
        <f t="shared" si="5"/>
        <v>-1.95</v>
      </c>
      <c r="C123" s="4">
        <f t="shared" si="6"/>
        <v>1001.5000000000001</v>
      </c>
      <c r="E123" s="4">
        <v>1001.5000000000001</v>
      </c>
      <c r="F123" s="5">
        <f t="shared" si="4"/>
        <v>1065.5</v>
      </c>
      <c r="G123" s="4">
        <v>80.000000000001421</v>
      </c>
      <c r="H123">
        <v>-3.1</v>
      </c>
    </row>
    <row r="124" spans="1:8">
      <c r="A124">
        <v>196</v>
      </c>
      <c r="B124">
        <f t="shared" si="5"/>
        <v>-1.96</v>
      </c>
      <c r="C124" s="4">
        <f t="shared" si="6"/>
        <v>1009.8333333333334</v>
      </c>
      <c r="E124" s="4">
        <v>1009.8333333333334</v>
      </c>
      <c r="F124" s="5">
        <f t="shared" si="4"/>
        <v>1073.8333333333335</v>
      </c>
      <c r="G124" s="4">
        <v>78.750000000000696</v>
      </c>
      <c r="H124">
        <v>-2.5</v>
      </c>
    </row>
    <row r="125" spans="1:8">
      <c r="A125">
        <v>197</v>
      </c>
      <c r="B125">
        <f t="shared" si="5"/>
        <v>-1.97</v>
      </c>
      <c r="C125" s="4">
        <f t="shared" si="6"/>
        <v>1018.1666666666667</v>
      </c>
      <c r="E125" s="4">
        <v>1018.1666666666667</v>
      </c>
      <c r="F125" s="5">
        <f t="shared" si="4"/>
        <v>1082.1666666666667</v>
      </c>
      <c r="G125" s="4">
        <v>63.276836158193298</v>
      </c>
      <c r="H125">
        <v>-1.9</v>
      </c>
    </row>
    <row r="126" spans="1:8">
      <c r="A126">
        <v>198</v>
      </c>
      <c r="B126">
        <f t="shared" si="5"/>
        <v>-1.98</v>
      </c>
      <c r="C126" s="4">
        <f t="shared" si="6"/>
        <v>1026.5</v>
      </c>
      <c r="E126" s="4">
        <v>1026.5</v>
      </c>
      <c r="F126" s="5">
        <f t="shared" si="4"/>
        <v>1090.5</v>
      </c>
      <c r="G126" s="4">
        <v>58.750000000002004</v>
      </c>
      <c r="H126">
        <v>-1.3</v>
      </c>
    </row>
    <row r="127" spans="1:8">
      <c r="A127">
        <v>199</v>
      </c>
      <c r="B127">
        <f t="shared" si="5"/>
        <v>-1.99</v>
      </c>
      <c r="C127" s="4">
        <f t="shared" si="6"/>
        <v>1034.8333333333335</v>
      </c>
      <c r="E127" s="4">
        <v>1034.8333333333335</v>
      </c>
      <c r="F127" s="5">
        <f t="shared" si="4"/>
        <v>1098.8333333333335</v>
      </c>
      <c r="G127" s="4">
        <v>52.941176470588161</v>
      </c>
      <c r="H127">
        <v>-5.7</v>
      </c>
    </row>
    <row r="128" spans="1:8">
      <c r="A128">
        <v>200</v>
      </c>
      <c r="B128">
        <f t="shared" si="5"/>
        <v>-2</v>
      </c>
      <c r="C128" s="4">
        <f t="shared" si="6"/>
        <v>1043.1666666666667</v>
      </c>
      <c r="E128" s="4">
        <v>1043.1666666666667</v>
      </c>
      <c r="F128" s="5">
        <f t="shared" si="4"/>
        <v>1107.1666666666667</v>
      </c>
      <c r="G128" s="4">
        <v>55.555555555555088</v>
      </c>
      <c r="H128">
        <v>-6.6</v>
      </c>
    </row>
    <row r="129" spans="1:8">
      <c r="F129" s="5">
        <f t="shared" si="4"/>
        <v>64</v>
      </c>
    </row>
    <row r="130" spans="1:8">
      <c r="A130">
        <v>213</v>
      </c>
      <c r="B130">
        <f t="shared" si="5"/>
        <v>-2.13</v>
      </c>
      <c r="C130" s="4">
        <f t="shared" si="6"/>
        <v>1151.5</v>
      </c>
      <c r="E130" s="4">
        <v>1151.5</v>
      </c>
      <c r="F130" s="5">
        <f t="shared" si="4"/>
        <v>1215.5</v>
      </c>
      <c r="G130" s="4">
        <v>38.085539714867885</v>
      </c>
      <c r="H130">
        <v>-7.2</v>
      </c>
    </row>
    <row r="131" spans="1:8">
      <c r="A131">
        <v>214</v>
      </c>
      <c r="B131">
        <f t="shared" si="5"/>
        <v>-2.14</v>
      </c>
      <c r="C131" s="4">
        <f t="shared" si="6"/>
        <v>1159.8333333333335</v>
      </c>
      <c r="E131" s="4">
        <v>1159.8333333333335</v>
      </c>
      <c r="F131" s="5">
        <f t="shared" ref="F131:F194" si="7">E131+64</f>
        <v>1223.8333333333335</v>
      </c>
      <c r="G131" s="4">
        <v>36.933797909407126</v>
      </c>
      <c r="H131">
        <v>-7.2</v>
      </c>
    </row>
    <row r="132" spans="1:8">
      <c r="A132">
        <v>215</v>
      </c>
      <c r="B132">
        <f t="shared" si="5"/>
        <v>-2.15</v>
      </c>
      <c r="C132" s="4">
        <f t="shared" si="6"/>
        <v>1168.1666666666667</v>
      </c>
      <c r="E132" s="4">
        <v>1168.1666666666667</v>
      </c>
      <c r="F132" s="5">
        <f t="shared" si="7"/>
        <v>1232.1666666666667</v>
      </c>
      <c r="G132" s="4">
        <v>44.534412955465378</v>
      </c>
      <c r="H132">
        <v>-7</v>
      </c>
    </row>
    <row r="133" spans="1:8">
      <c r="A133">
        <v>216</v>
      </c>
      <c r="B133">
        <f t="shared" ref="B133:B196" si="8">(-0.01)*A133</f>
        <v>-2.16</v>
      </c>
      <c r="C133" s="4">
        <f t="shared" ref="C133:C196" si="9">(B133+0.7482)/(-0.0012)</f>
        <v>1176.5000000000002</v>
      </c>
      <c r="E133" s="4">
        <v>1176.5000000000002</v>
      </c>
      <c r="F133" s="5">
        <f t="shared" si="7"/>
        <v>1240.5000000000002</v>
      </c>
      <c r="G133" s="4">
        <v>48.348348348347926</v>
      </c>
      <c r="H133">
        <v>-6.4</v>
      </c>
    </row>
    <row r="134" spans="1:8">
      <c r="A134">
        <v>217</v>
      </c>
      <c r="B134">
        <f t="shared" si="8"/>
        <v>-2.17</v>
      </c>
      <c r="C134" s="4">
        <f t="shared" si="9"/>
        <v>1184.8333333333335</v>
      </c>
      <c r="E134" s="4">
        <v>1184.8333333333335</v>
      </c>
      <c r="F134" s="5">
        <f t="shared" si="7"/>
        <v>1248.8333333333335</v>
      </c>
      <c r="G134" s="4">
        <v>45.454545454545666</v>
      </c>
      <c r="H134">
        <v>-6.6</v>
      </c>
    </row>
    <row r="135" spans="1:8">
      <c r="A135">
        <v>218</v>
      </c>
      <c r="B135">
        <f t="shared" si="8"/>
        <v>-2.1800000000000002</v>
      </c>
      <c r="C135" s="4">
        <f t="shared" si="9"/>
        <v>1193.166666666667</v>
      </c>
      <c r="E135" s="4">
        <v>1193.166666666667</v>
      </c>
      <c r="F135" s="5">
        <f t="shared" si="7"/>
        <v>1257.166666666667</v>
      </c>
      <c r="G135" s="4">
        <v>48.096885813148909</v>
      </c>
      <c r="H135">
        <v>-6.6</v>
      </c>
    </row>
    <row r="136" spans="1:8">
      <c r="A136">
        <v>219</v>
      </c>
      <c r="B136">
        <f t="shared" si="8"/>
        <v>-2.19</v>
      </c>
      <c r="C136" s="4">
        <f t="shared" si="9"/>
        <v>1201.5</v>
      </c>
      <c r="E136" s="4">
        <v>1201.5</v>
      </c>
      <c r="F136" s="5">
        <f t="shared" si="7"/>
        <v>1265.5</v>
      </c>
      <c r="G136" s="4">
        <v>51.275510204081833</v>
      </c>
      <c r="H136">
        <v>-6.1</v>
      </c>
    </row>
    <row r="137" spans="1:8">
      <c r="A137">
        <v>220</v>
      </c>
      <c r="B137">
        <f t="shared" si="8"/>
        <v>-2.2000000000000002</v>
      </c>
      <c r="C137" s="4">
        <f t="shared" si="9"/>
        <v>1209.8333333333337</v>
      </c>
      <c r="E137" s="4">
        <v>1209.8333333333337</v>
      </c>
      <c r="F137" s="5">
        <f t="shared" si="7"/>
        <v>1273.8333333333337</v>
      </c>
      <c r="G137" s="4">
        <v>48.267326732673347</v>
      </c>
      <c r="H137">
        <v>-5.7</v>
      </c>
    </row>
    <row r="138" spans="1:8">
      <c r="A138">
        <v>221</v>
      </c>
      <c r="B138">
        <f t="shared" si="8"/>
        <v>-2.21</v>
      </c>
      <c r="C138" s="4">
        <f t="shared" si="9"/>
        <v>1218.1666666666667</v>
      </c>
      <c r="E138" s="4">
        <v>1218.1666666666667</v>
      </c>
      <c r="F138" s="5">
        <f t="shared" si="7"/>
        <v>1282.1666666666667</v>
      </c>
      <c r="G138" s="4">
        <v>49.891540130151327</v>
      </c>
      <c r="H138">
        <v>-5.8</v>
      </c>
    </row>
    <row r="139" spans="1:8">
      <c r="A139">
        <v>222</v>
      </c>
      <c r="B139">
        <f t="shared" si="8"/>
        <v>-2.2200000000000002</v>
      </c>
      <c r="C139" s="4">
        <f t="shared" si="9"/>
        <v>1226.5000000000002</v>
      </c>
      <c r="E139" s="4">
        <v>1226.5000000000002</v>
      </c>
      <c r="F139" s="5">
        <f t="shared" si="7"/>
        <v>1290.5000000000002</v>
      </c>
      <c r="G139" s="4">
        <v>53.722334004024056</v>
      </c>
      <c r="H139">
        <v>-6.7</v>
      </c>
    </row>
    <row r="140" spans="1:8">
      <c r="A140">
        <v>223</v>
      </c>
      <c r="B140">
        <f t="shared" si="8"/>
        <v>-2.23</v>
      </c>
      <c r="C140" s="4">
        <f t="shared" si="9"/>
        <v>1234.8333333333335</v>
      </c>
      <c r="E140" s="4">
        <v>1234.8333333333335</v>
      </c>
      <c r="F140" s="5">
        <f t="shared" si="7"/>
        <v>1298.8333333333335</v>
      </c>
      <c r="G140" s="4">
        <v>43.442622950819342</v>
      </c>
      <c r="H140">
        <v>-7.2</v>
      </c>
    </row>
    <row r="141" spans="1:8">
      <c r="A141">
        <v>224</v>
      </c>
      <c r="B141">
        <f t="shared" si="8"/>
        <v>-2.2400000000000002</v>
      </c>
      <c r="C141" s="4">
        <f t="shared" si="9"/>
        <v>1243.166666666667</v>
      </c>
      <c r="E141" s="4">
        <v>1243.166666666667</v>
      </c>
      <c r="F141" s="5">
        <f t="shared" si="7"/>
        <v>1307.166666666667</v>
      </c>
      <c r="G141" s="4">
        <v>36.775106082036459</v>
      </c>
      <c r="H141">
        <v>-7.1</v>
      </c>
    </row>
    <row r="142" spans="1:8">
      <c r="A142">
        <v>225</v>
      </c>
      <c r="B142">
        <f t="shared" si="8"/>
        <v>-2.25</v>
      </c>
      <c r="C142" s="4">
        <f t="shared" si="9"/>
        <v>1251.5000000000002</v>
      </c>
      <c r="E142" s="4">
        <v>1251.5000000000002</v>
      </c>
      <c r="F142" s="5">
        <f t="shared" si="7"/>
        <v>1315.5000000000002</v>
      </c>
      <c r="G142" s="4">
        <v>45.166666666666693</v>
      </c>
      <c r="H142">
        <v>-6.9</v>
      </c>
    </row>
    <row r="143" spans="1:8">
      <c r="A143">
        <v>226</v>
      </c>
      <c r="B143">
        <f t="shared" si="8"/>
        <v>-2.2600000000000002</v>
      </c>
      <c r="C143" s="4">
        <f t="shared" si="9"/>
        <v>1259.8333333333337</v>
      </c>
      <c r="E143" s="4">
        <v>1259.8333333333337</v>
      </c>
      <c r="F143" s="5">
        <f t="shared" si="7"/>
        <v>1323.8333333333337</v>
      </c>
      <c r="G143" s="4">
        <v>38.979118329466928</v>
      </c>
      <c r="H143">
        <v>-6.5</v>
      </c>
    </row>
    <row r="144" spans="1:8">
      <c r="A144">
        <v>227</v>
      </c>
      <c r="B144">
        <f t="shared" si="8"/>
        <v>-2.27</v>
      </c>
      <c r="C144" s="4">
        <f t="shared" si="9"/>
        <v>1268.1666666666667</v>
      </c>
      <c r="E144" s="4">
        <v>1268.1666666666667</v>
      </c>
      <c r="F144" s="5">
        <f t="shared" si="7"/>
        <v>1332.1666666666667</v>
      </c>
      <c r="G144" s="4">
        <v>34.006211180123948</v>
      </c>
      <c r="H144">
        <v>-6.9</v>
      </c>
    </row>
    <row r="145" spans="1:8">
      <c r="A145">
        <v>228</v>
      </c>
      <c r="B145">
        <f t="shared" si="8"/>
        <v>-2.2800000000000002</v>
      </c>
      <c r="C145" s="4">
        <f t="shared" si="9"/>
        <v>1276.5000000000002</v>
      </c>
      <c r="E145" s="4">
        <v>1276.5000000000002</v>
      </c>
      <c r="F145" s="5">
        <f t="shared" si="7"/>
        <v>1340.5000000000002</v>
      </c>
      <c r="G145" s="4">
        <v>33.379310344827637</v>
      </c>
      <c r="H145">
        <v>-6.9</v>
      </c>
    </row>
    <row r="146" spans="1:8">
      <c r="A146">
        <v>229</v>
      </c>
      <c r="B146">
        <f t="shared" si="8"/>
        <v>-2.29</v>
      </c>
      <c r="C146" s="4">
        <f t="shared" si="9"/>
        <v>1284.8333333333335</v>
      </c>
      <c r="E146" s="4">
        <v>1284.8333333333335</v>
      </c>
      <c r="F146" s="5">
        <f t="shared" si="7"/>
        <v>1348.8333333333335</v>
      </c>
      <c r="G146" s="4">
        <v>29.107373868046309</v>
      </c>
      <c r="H146">
        <v>-6.9</v>
      </c>
    </row>
    <row r="147" spans="1:8">
      <c r="A147">
        <v>230</v>
      </c>
      <c r="B147">
        <f t="shared" si="8"/>
        <v>-2.3000000000000003</v>
      </c>
      <c r="C147" s="4">
        <f t="shared" si="9"/>
        <v>1293.166666666667</v>
      </c>
      <c r="E147" s="4">
        <v>1293.166666666667</v>
      </c>
      <c r="F147" s="5">
        <f t="shared" si="7"/>
        <v>1357.166666666667</v>
      </c>
      <c r="G147" s="4">
        <v>35.684062059237895</v>
      </c>
      <c r="H147">
        <v>-6.6</v>
      </c>
    </row>
    <row r="148" spans="1:8">
      <c r="A148">
        <v>231</v>
      </c>
      <c r="B148">
        <f t="shared" si="8"/>
        <v>-2.31</v>
      </c>
      <c r="C148" s="4">
        <f t="shared" si="9"/>
        <v>1301.5000000000002</v>
      </c>
      <c r="E148" s="4">
        <v>1301.5000000000002</v>
      </c>
      <c r="F148" s="5">
        <f t="shared" si="7"/>
        <v>1365.5000000000002</v>
      </c>
      <c r="G148" s="4">
        <v>34.273624823695158</v>
      </c>
      <c r="H148">
        <v>-6.1</v>
      </c>
    </row>
    <row r="149" spans="1:8">
      <c r="A149">
        <v>232</v>
      </c>
      <c r="B149">
        <f t="shared" si="8"/>
        <v>-2.3199999999999998</v>
      </c>
      <c r="C149" s="4">
        <f t="shared" si="9"/>
        <v>1309.8333333333333</v>
      </c>
      <c r="E149" s="4">
        <v>1309.8333333333333</v>
      </c>
      <c r="F149" s="5">
        <f t="shared" si="7"/>
        <v>1373.8333333333333</v>
      </c>
      <c r="G149" s="4">
        <v>30.700179533213412</v>
      </c>
      <c r="H149">
        <v>-6.3</v>
      </c>
    </row>
    <row r="150" spans="1:8">
      <c r="A150">
        <v>233</v>
      </c>
      <c r="B150">
        <f t="shared" si="8"/>
        <v>-2.33</v>
      </c>
      <c r="C150" s="4">
        <f t="shared" si="9"/>
        <v>1318.166666666667</v>
      </c>
      <c r="E150" s="4">
        <v>1318.166666666667</v>
      </c>
      <c r="F150" s="5">
        <f t="shared" si="7"/>
        <v>1382.166666666667</v>
      </c>
      <c r="G150" s="4">
        <v>36.857142857142769</v>
      </c>
      <c r="H150">
        <v>-6.6</v>
      </c>
    </row>
    <row r="151" spans="1:8">
      <c r="A151">
        <v>234</v>
      </c>
      <c r="B151">
        <f t="shared" si="8"/>
        <v>-2.34</v>
      </c>
      <c r="C151" s="4">
        <f t="shared" si="9"/>
        <v>1326.5</v>
      </c>
      <c r="E151" s="4">
        <v>1326.5</v>
      </c>
      <c r="F151" s="5">
        <f t="shared" si="7"/>
        <v>1390.5</v>
      </c>
      <c r="G151" s="4">
        <v>29.603399433427729</v>
      </c>
      <c r="H151">
        <v>-6.9</v>
      </c>
    </row>
    <row r="152" spans="1:8">
      <c r="A152">
        <v>235</v>
      </c>
      <c r="B152">
        <f t="shared" si="8"/>
        <v>-2.35</v>
      </c>
      <c r="C152" s="4">
        <f t="shared" si="9"/>
        <v>1334.8333333333335</v>
      </c>
      <c r="E152" s="4">
        <v>1334.8333333333335</v>
      </c>
      <c r="F152" s="5">
        <f t="shared" si="7"/>
        <v>1398.8333333333335</v>
      </c>
      <c r="G152" s="4">
        <v>29.07975460122687</v>
      </c>
      <c r="H152">
        <v>-7.2</v>
      </c>
    </row>
    <row r="153" spans="1:8">
      <c r="A153">
        <v>236</v>
      </c>
      <c r="B153">
        <f t="shared" si="8"/>
        <v>-2.36</v>
      </c>
      <c r="C153" s="4">
        <f t="shared" si="9"/>
        <v>1343.1666666666667</v>
      </c>
      <c r="E153" s="4">
        <v>1343.1666666666667</v>
      </c>
      <c r="F153" s="5">
        <f t="shared" si="7"/>
        <v>1407.1666666666667</v>
      </c>
      <c r="G153" s="4">
        <v>30.286738351254577</v>
      </c>
      <c r="H153">
        <v>-6.5</v>
      </c>
    </row>
    <row r="154" spans="1:8">
      <c r="A154">
        <v>237</v>
      </c>
      <c r="B154">
        <f t="shared" si="8"/>
        <v>-2.37</v>
      </c>
      <c r="C154" s="4">
        <f t="shared" si="9"/>
        <v>1351.5000000000002</v>
      </c>
      <c r="E154" s="4">
        <v>1351.5000000000002</v>
      </c>
      <c r="F154" s="5">
        <f t="shared" si="7"/>
        <v>1415.5000000000002</v>
      </c>
      <c r="G154" s="4">
        <v>28.231797919762375</v>
      </c>
      <c r="H154">
        <v>-7</v>
      </c>
    </row>
    <row r="155" spans="1:8">
      <c r="A155">
        <v>238</v>
      </c>
      <c r="B155">
        <f t="shared" si="8"/>
        <v>-2.38</v>
      </c>
      <c r="C155" s="4">
        <f t="shared" si="9"/>
        <v>1359.8333333333335</v>
      </c>
      <c r="E155" s="4">
        <v>1359.8333333333335</v>
      </c>
      <c r="F155" s="5">
        <f t="shared" si="7"/>
        <v>1423.8333333333335</v>
      </c>
      <c r="G155" s="4">
        <v>30.268199233716125</v>
      </c>
      <c r="H155">
        <v>-6.8</v>
      </c>
    </row>
    <row r="156" spans="1:8">
      <c r="A156">
        <v>239</v>
      </c>
      <c r="B156">
        <f t="shared" si="8"/>
        <v>-2.39</v>
      </c>
      <c r="C156" s="4">
        <f t="shared" si="9"/>
        <v>1368.166666666667</v>
      </c>
      <c r="E156" s="4">
        <v>1368.166666666667</v>
      </c>
      <c r="F156" s="5">
        <f t="shared" si="7"/>
        <v>1432.166666666667</v>
      </c>
      <c r="G156" s="4">
        <v>34.237288135593523</v>
      </c>
      <c r="H156">
        <v>-7.1</v>
      </c>
    </row>
    <row r="157" spans="1:8">
      <c r="A157">
        <v>240</v>
      </c>
      <c r="B157">
        <f t="shared" si="8"/>
        <v>-2.4</v>
      </c>
      <c r="C157" s="4">
        <f t="shared" si="9"/>
        <v>1376.5</v>
      </c>
      <c r="E157" s="4">
        <v>1376.5</v>
      </c>
      <c r="F157" s="5">
        <f t="shared" si="7"/>
        <v>1440.5</v>
      </c>
      <c r="G157" s="4">
        <v>34.434782608695762</v>
      </c>
      <c r="H157">
        <v>-7.2</v>
      </c>
    </row>
    <row r="158" spans="1:8">
      <c r="A158">
        <v>241</v>
      </c>
      <c r="B158">
        <f t="shared" si="8"/>
        <v>-2.41</v>
      </c>
      <c r="C158" s="4">
        <f t="shared" si="9"/>
        <v>1384.8333333333335</v>
      </c>
      <c r="E158" s="4">
        <v>1384.8333333333335</v>
      </c>
      <c r="F158" s="5">
        <f t="shared" si="7"/>
        <v>1448.8333333333335</v>
      </c>
      <c r="G158" s="4">
        <v>29.38596491228073</v>
      </c>
      <c r="H158">
        <v>-6.2</v>
      </c>
    </row>
    <row r="159" spans="1:8">
      <c r="A159">
        <v>242</v>
      </c>
      <c r="B159">
        <f t="shared" si="8"/>
        <v>-2.42</v>
      </c>
      <c r="C159" s="4">
        <f t="shared" si="9"/>
        <v>1393.1666666666667</v>
      </c>
      <c r="E159" s="4">
        <v>1393.1666666666667</v>
      </c>
      <c r="F159" s="5">
        <f t="shared" si="7"/>
        <v>1457.1666666666667</v>
      </c>
      <c r="G159" s="4">
        <v>29.871977240397936</v>
      </c>
      <c r="H159">
        <v>-6.4</v>
      </c>
    </row>
    <row r="160" spans="1:8">
      <c r="A160">
        <v>243</v>
      </c>
      <c r="B160">
        <f t="shared" si="8"/>
        <v>-2.4300000000000002</v>
      </c>
      <c r="C160" s="4">
        <f t="shared" si="9"/>
        <v>1401.5000000000002</v>
      </c>
      <c r="E160" s="4">
        <v>1401.5000000000002</v>
      </c>
      <c r="F160" s="5">
        <f t="shared" si="7"/>
        <v>1465.5000000000002</v>
      </c>
      <c r="G160" s="4">
        <v>31.347962382445122</v>
      </c>
      <c r="H160">
        <v>-6.9</v>
      </c>
    </row>
    <row r="161" spans="1:8">
      <c r="A161">
        <v>244</v>
      </c>
      <c r="B161">
        <f t="shared" si="8"/>
        <v>-2.44</v>
      </c>
      <c r="C161" s="4">
        <f t="shared" si="9"/>
        <v>1409.8333333333335</v>
      </c>
      <c r="E161" s="4">
        <v>1409.8333333333335</v>
      </c>
      <c r="F161" s="5">
        <f t="shared" si="7"/>
        <v>1473.8333333333335</v>
      </c>
      <c r="G161" s="4">
        <v>28.484848484848303</v>
      </c>
      <c r="H161">
        <v>-6.2</v>
      </c>
    </row>
    <row r="162" spans="1:8">
      <c r="A162">
        <v>245</v>
      </c>
      <c r="B162">
        <f t="shared" si="8"/>
        <v>-2.4500000000000002</v>
      </c>
      <c r="C162" s="4">
        <f t="shared" si="9"/>
        <v>1418.166666666667</v>
      </c>
      <c r="E162" s="4">
        <v>1418.166666666667</v>
      </c>
      <c r="F162" s="5">
        <f t="shared" si="7"/>
        <v>1482.166666666667</v>
      </c>
      <c r="G162" s="4">
        <v>29.588014981273037</v>
      </c>
      <c r="H162">
        <v>-6.5</v>
      </c>
    </row>
    <row r="163" spans="1:8">
      <c r="A163">
        <v>246</v>
      </c>
      <c r="B163">
        <f t="shared" si="8"/>
        <v>-2.46</v>
      </c>
      <c r="C163" s="4">
        <f t="shared" si="9"/>
        <v>1426.5000000000002</v>
      </c>
      <c r="E163" s="4">
        <v>1426.5000000000002</v>
      </c>
      <c r="F163" s="5">
        <f t="shared" si="7"/>
        <v>1490.5000000000002</v>
      </c>
      <c r="G163" s="4">
        <v>31.666666666666778</v>
      </c>
      <c r="H163">
        <v>-5.9</v>
      </c>
    </row>
    <row r="164" spans="1:8">
      <c r="A164">
        <v>247</v>
      </c>
      <c r="B164">
        <f t="shared" si="8"/>
        <v>-2.4700000000000002</v>
      </c>
      <c r="C164" s="4">
        <f t="shared" si="9"/>
        <v>1434.8333333333337</v>
      </c>
      <c r="E164" s="4">
        <v>1434.8333333333337</v>
      </c>
      <c r="F164" s="5">
        <f t="shared" si="7"/>
        <v>1498.8333333333337</v>
      </c>
      <c r="G164" s="4">
        <v>27.791563275434232</v>
      </c>
      <c r="H164">
        <v>-6.2</v>
      </c>
    </row>
    <row r="165" spans="1:8">
      <c r="A165">
        <v>248</v>
      </c>
      <c r="B165">
        <f t="shared" si="8"/>
        <v>-2.48</v>
      </c>
      <c r="C165" s="4">
        <f t="shared" si="9"/>
        <v>1443.1666666666667</v>
      </c>
      <c r="E165" s="4">
        <v>1443.1666666666667</v>
      </c>
      <c r="F165" s="5">
        <f t="shared" si="7"/>
        <v>1507.1666666666667</v>
      </c>
      <c r="H165">
        <v>-6</v>
      </c>
    </row>
    <row r="166" spans="1:8">
      <c r="A166">
        <v>249</v>
      </c>
      <c r="B166">
        <f t="shared" si="8"/>
        <v>-2.4900000000000002</v>
      </c>
      <c r="C166" s="4">
        <f t="shared" si="9"/>
        <v>1451.5000000000002</v>
      </c>
      <c r="E166" s="4">
        <v>1451.5000000000002</v>
      </c>
      <c r="F166" s="5">
        <f t="shared" si="7"/>
        <v>1515.5000000000002</v>
      </c>
      <c r="G166" s="4">
        <v>28.061224489795727</v>
      </c>
      <c r="H166">
        <v>-6.2</v>
      </c>
    </row>
    <row r="167" spans="1:8">
      <c r="A167">
        <v>250</v>
      </c>
      <c r="B167">
        <f t="shared" si="8"/>
        <v>-2.5</v>
      </c>
      <c r="C167" s="4">
        <f t="shared" si="9"/>
        <v>1459.8333333333335</v>
      </c>
      <c r="E167" s="4">
        <v>1459.8333333333335</v>
      </c>
      <c r="F167" s="5">
        <f t="shared" si="7"/>
        <v>1523.8333333333335</v>
      </c>
      <c r="G167" s="4">
        <v>22.448979591836821</v>
      </c>
      <c r="H167">
        <v>-6.2</v>
      </c>
    </row>
    <row r="168" spans="1:8">
      <c r="A168">
        <v>251</v>
      </c>
      <c r="B168">
        <f t="shared" si="8"/>
        <v>-2.5100000000000002</v>
      </c>
      <c r="C168" s="4">
        <f t="shared" si="9"/>
        <v>1468.166666666667</v>
      </c>
      <c r="E168" s="4">
        <v>1468.166666666667</v>
      </c>
      <c r="F168" s="5">
        <f t="shared" si="7"/>
        <v>1532.166666666667</v>
      </c>
      <c r="G168" s="4">
        <v>20.763187429853993</v>
      </c>
      <c r="H168">
        <v>-5.5</v>
      </c>
    </row>
    <row r="169" spans="1:8">
      <c r="A169">
        <v>252</v>
      </c>
      <c r="B169">
        <f t="shared" si="8"/>
        <v>-2.52</v>
      </c>
      <c r="C169" s="4">
        <f t="shared" si="9"/>
        <v>1476.5000000000002</v>
      </c>
      <c r="E169" s="4">
        <v>1476.5000000000002</v>
      </c>
      <c r="F169" s="5">
        <f t="shared" si="7"/>
        <v>1540.5000000000002</v>
      </c>
      <c r="G169" s="4">
        <v>22.799999999999919</v>
      </c>
      <c r="H169">
        <v>-6</v>
      </c>
    </row>
    <row r="170" spans="1:8">
      <c r="A170">
        <v>253</v>
      </c>
      <c r="B170">
        <f t="shared" si="8"/>
        <v>-2.5300000000000002</v>
      </c>
      <c r="C170" s="4">
        <f t="shared" si="9"/>
        <v>1484.8333333333337</v>
      </c>
      <c r="E170" s="4">
        <v>1484.8333333333337</v>
      </c>
      <c r="F170" s="5">
        <f t="shared" si="7"/>
        <v>1548.8333333333337</v>
      </c>
      <c r="G170" s="4">
        <v>22.249388753056028</v>
      </c>
      <c r="H170">
        <v>-5.7</v>
      </c>
    </row>
    <row r="171" spans="1:8">
      <c r="A171">
        <v>254</v>
      </c>
      <c r="B171">
        <f t="shared" si="8"/>
        <v>-2.54</v>
      </c>
      <c r="C171" s="4">
        <f t="shared" si="9"/>
        <v>1493.1666666666667</v>
      </c>
      <c r="E171" s="4">
        <v>1493.1666666666667</v>
      </c>
      <c r="F171" s="5">
        <f t="shared" si="7"/>
        <v>1557.1666666666667</v>
      </c>
      <c r="G171" s="4">
        <v>28.823529411764415</v>
      </c>
      <c r="H171">
        <v>-5.7</v>
      </c>
    </row>
    <row r="172" spans="1:8">
      <c r="A172">
        <v>255</v>
      </c>
      <c r="B172">
        <f t="shared" si="8"/>
        <v>-2.5500000000000003</v>
      </c>
      <c r="C172" s="4">
        <f t="shared" si="9"/>
        <v>1501.5000000000005</v>
      </c>
      <c r="E172" s="4">
        <v>1501.5000000000005</v>
      </c>
      <c r="F172" s="5">
        <f t="shared" si="7"/>
        <v>1565.5000000000005</v>
      </c>
      <c r="G172" s="4">
        <v>26.887417218542875</v>
      </c>
      <c r="H172">
        <v>-5.7</v>
      </c>
    </row>
    <row r="173" spans="1:8">
      <c r="A173">
        <v>256</v>
      </c>
      <c r="B173">
        <f t="shared" si="8"/>
        <v>-2.56</v>
      </c>
      <c r="C173" s="4">
        <f t="shared" si="9"/>
        <v>1509.8333333333335</v>
      </c>
      <c r="E173" s="4">
        <v>1509.8333333333335</v>
      </c>
      <c r="F173" s="5">
        <f t="shared" si="7"/>
        <v>1573.8333333333335</v>
      </c>
      <c r="G173" s="4">
        <v>22.253521126760454</v>
      </c>
      <c r="H173">
        <v>-4.9000000000000004</v>
      </c>
    </row>
    <row r="174" spans="1:8">
      <c r="A174">
        <v>257</v>
      </c>
      <c r="B174">
        <f t="shared" si="8"/>
        <v>-2.57</v>
      </c>
      <c r="C174" s="4">
        <f t="shared" si="9"/>
        <v>1518.1666666666667</v>
      </c>
      <c r="E174" s="4">
        <v>1518.1666666666667</v>
      </c>
      <c r="F174" s="5">
        <f t="shared" si="7"/>
        <v>1582.1666666666667</v>
      </c>
      <c r="G174" s="4">
        <v>22.452229299363339</v>
      </c>
      <c r="H174">
        <v>-5.0999999999999996</v>
      </c>
    </row>
    <row r="175" spans="1:8">
      <c r="A175">
        <v>258</v>
      </c>
      <c r="B175">
        <f t="shared" si="8"/>
        <v>-2.58</v>
      </c>
      <c r="C175" s="4">
        <f t="shared" si="9"/>
        <v>1526.5000000000002</v>
      </c>
      <c r="E175" s="4">
        <v>1526.5000000000002</v>
      </c>
      <c r="F175" s="5">
        <f t="shared" si="7"/>
        <v>1590.5000000000002</v>
      </c>
      <c r="G175" s="4">
        <v>22.310756972111452</v>
      </c>
      <c r="H175">
        <v>-5.3</v>
      </c>
    </row>
    <row r="176" spans="1:8">
      <c r="A176">
        <v>259</v>
      </c>
      <c r="B176">
        <f t="shared" si="8"/>
        <v>-2.59</v>
      </c>
      <c r="C176" s="4">
        <f t="shared" si="9"/>
        <v>1534.8333333333333</v>
      </c>
      <c r="E176" s="4">
        <v>1534.8333333333333</v>
      </c>
      <c r="F176" s="5">
        <f t="shared" si="7"/>
        <v>1598.8333333333333</v>
      </c>
      <c r="G176" s="4">
        <v>20.990873533246145</v>
      </c>
      <c r="H176">
        <v>-5.4</v>
      </c>
    </row>
    <row r="177" spans="1:8">
      <c r="A177">
        <v>260</v>
      </c>
      <c r="B177">
        <f t="shared" si="8"/>
        <v>-2.6</v>
      </c>
      <c r="C177" s="4">
        <f t="shared" si="9"/>
        <v>1543.166666666667</v>
      </c>
      <c r="E177" s="4">
        <v>1543.166666666667</v>
      </c>
      <c r="F177" s="5">
        <f t="shared" si="7"/>
        <v>1607.166666666667</v>
      </c>
      <c r="G177" s="4">
        <v>21.455457967377573</v>
      </c>
      <c r="H177">
        <v>-5.4</v>
      </c>
    </row>
    <row r="178" spans="1:8">
      <c r="A178">
        <v>261</v>
      </c>
      <c r="B178">
        <f t="shared" si="8"/>
        <v>-2.61</v>
      </c>
      <c r="C178" s="4">
        <f t="shared" si="9"/>
        <v>1551.5</v>
      </c>
      <c r="E178" s="4">
        <v>1551.5</v>
      </c>
      <c r="F178" s="5">
        <f t="shared" si="7"/>
        <v>1615.5</v>
      </c>
      <c r="G178" s="4">
        <v>23.373493975903877</v>
      </c>
      <c r="H178">
        <v>-4.9000000000000004</v>
      </c>
    </row>
    <row r="179" spans="1:8">
      <c r="A179">
        <v>262</v>
      </c>
      <c r="B179">
        <f t="shared" si="8"/>
        <v>-2.62</v>
      </c>
      <c r="C179" s="4">
        <f t="shared" si="9"/>
        <v>1559.8333333333335</v>
      </c>
      <c r="E179" s="4">
        <v>1559.8333333333335</v>
      </c>
      <c r="F179" s="5">
        <f t="shared" si="7"/>
        <v>1623.8333333333335</v>
      </c>
      <c r="G179" s="4">
        <v>23.782559456398761</v>
      </c>
      <c r="H179">
        <v>-4.9000000000000004</v>
      </c>
    </row>
    <row r="180" spans="1:8">
      <c r="A180">
        <v>263</v>
      </c>
      <c r="B180">
        <f t="shared" si="8"/>
        <v>-2.63</v>
      </c>
      <c r="C180" s="4">
        <f t="shared" si="9"/>
        <v>1568.1666666666667</v>
      </c>
      <c r="E180" s="4">
        <v>1568.1666666666667</v>
      </c>
      <c r="F180" s="5">
        <f t="shared" si="7"/>
        <v>1632.1666666666667</v>
      </c>
      <c r="G180" s="4">
        <v>26.811594202898831</v>
      </c>
      <c r="H180">
        <v>-5.0999999999999996</v>
      </c>
    </row>
    <row r="181" spans="1:8">
      <c r="A181">
        <v>264</v>
      </c>
      <c r="B181">
        <f t="shared" si="8"/>
        <v>-2.64</v>
      </c>
      <c r="C181" s="4">
        <f t="shared" si="9"/>
        <v>1576.5000000000002</v>
      </c>
      <c r="E181" s="4">
        <v>1576.5000000000002</v>
      </c>
      <c r="F181" s="5">
        <f t="shared" si="7"/>
        <v>1640.5000000000002</v>
      </c>
      <c r="G181" s="4">
        <v>25.043478260869772</v>
      </c>
      <c r="H181">
        <v>-5</v>
      </c>
    </row>
    <row r="182" spans="1:8">
      <c r="A182">
        <v>265</v>
      </c>
      <c r="B182">
        <f t="shared" si="8"/>
        <v>-2.65</v>
      </c>
      <c r="C182" s="4">
        <f t="shared" si="9"/>
        <v>1584.8333333333335</v>
      </c>
      <c r="E182" s="4">
        <v>1584.8333333333335</v>
      </c>
      <c r="F182" s="5">
        <f t="shared" si="7"/>
        <v>1648.8333333333335</v>
      </c>
      <c r="G182" s="4">
        <v>30.161943319838251</v>
      </c>
      <c r="H182">
        <v>-5.4</v>
      </c>
    </row>
    <row r="183" spans="1:8">
      <c r="A183">
        <v>266</v>
      </c>
      <c r="B183">
        <f t="shared" si="8"/>
        <v>-2.66</v>
      </c>
      <c r="C183" s="4">
        <f t="shared" si="9"/>
        <v>1593.166666666667</v>
      </c>
      <c r="E183" s="4">
        <v>1593.166666666667</v>
      </c>
      <c r="F183" s="5">
        <f t="shared" si="7"/>
        <v>1657.166666666667</v>
      </c>
      <c r="G183" s="4">
        <v>24.331926863572239</v>
      </c>
      <c r="H183">
        <v>-4.2</v>
      </c>
    </row>
    <row r="184" spans="1:8">
      <c r="A184">
        <v>267</v>
      </c>
      <c r="B184">
        <f t="shared" si="8"/>
        <v>-2.67</v>
      </c>
      <c r="C184" s="4">
        <f t="shared" si="9"/>
        <v>1601.5</v>
      </c>
      <c r="E184" s="4">
        <v>1601.5</v>
      </c>
      <c r="F184" s="5">
        <f t="shared" si="7"/>
        <v>1665.5</v>
      </c>
      <c r="G184" s="4">
        <v>27.717391304347888</v>
      </c>
      <c r="H184">
        <v>-5</v>
      </c>
    </row>
    <row r="185" spans="1:8">
      <c r="A185">
        <v>268</v>
      </c>
      <c r="B185">
        <f t="shared" si="8"/>
        <v>-2.68</v>
      </c>
      <c r="C185" s="4">
        <f t="shared" si="9"/>
        <v>1609.8333333333337</v>
      </c>
      <c r="E185" s="4">
        <v>1609.8333333333337</v>
      </c>
      <c r="F185" s="5">
        <f t="shared" si="7"/>
        <v>1673.8333333333337</v>
      </c>
      <c r="G185" s="4">
        <v>25.83941605839415</v>
      </c>
      <c r="H185">
        <v>-5.0999999999999996</v>
      </c>
    </row>
    <row r="186" spans="1:8">
      <c r="A186">
        <v>269</v>
      </c>
      <c r="B186">
        <f t="shared" si="8"/>
        <v>-2.69</v>
      </c>
      <c r="C186" s="4">
        <f t="shared" si="9"/>
        <v>1618.1666666666667</v>
      </c>
      <c r="E186" s="4">
        <v>1618.1666666666667</v>
      </c>
      <c r="F186" s="5">
        <f t="shared" si="7"/>
        <v>1682.1666666666667</v>
      </c>
      <c r="G186" s="4">
        <v>26.11764705882333</v>
      </c>
      <c r="H186">
        <v>-5.0999999999999996</v>
      </c>
    </row>
    <row r="187" spans="1:8">
      <c r="A187">
        <v>270</v>
      </c>
      <c r="B187">
        <f t="shared" si="8"/>
        <v>-2.7</v>
      </c>
      <c r="C187" s="4">
        <f t="shared" si="9"/>
        <v>1626.5000000000002</v>
      </c>
      <c r="E187" s="4">
        <v>1626.5000000000002</v>
      </c>
      <c r="F187" s="5">
        <f t="shared" si="7"/>
        <v>1690.5000000000002</v>
      </c>
      <c r="G187" s="4">
        <v>23.446327683615927</v>
      </c>
      <c r="H187">
        <v>-5.2</v>
      </c>
    </row>
    <row r="188" spans="1:8">
      <c r="A188">
        <v>271</v>
      </c>
      <c r="B188">
        <f t="shared" si="8"/>
        <v>-2.71</v>
      </c>
      <c r="C188" s="4">
        <f t="shared" si="9"/>
        <v>1634.8333333333335</v>
      </c>
      <c r="E188" s="4">
        <v>1634.8333333333335</v>
      </c>
      <c r="F188" s="5">
        <f t="shared" si="7"/>
        <v>1698.8333333333335</v>
      </c>
      <c r="G188" s="4">
        <v>20.757020757020555</v>
      </c>
      <c r="H188">
        <v>-4.7</v>
      </c>
    </row>
    <row r="189" spans="1:8">
      <c r="A189">
        <v>272</v>
      </c>
      <c r="B189">
        <f t="shared" si="8"/>
        <v>-2.72</v>
      </c>
      <c r="C189" s="4">
        <f t="shared" si="9"/>
        <v>1643.166666666667</v>
      </c>
      <c r="E189" s="4">
        <v>1643.166666666667</v>
      </c>
      <c r="F189" s="5">
        <f t="shared" si="7"/>
        <v>1707.166666666667</v>
      </c>
      <c r="G189" s="4">
        <v>19.284940411701026</v>
      </c>
      <c r="H189">
        <v>-4.5</v>
      </c>
    </row>
    <row r="190" spans="1:8">
      <c r="A190">
        <v>273</v>
      </c>
      <c r="B190">
        <f t="shared" si="8"/>
        <v>-2.73</v>
      </c>
      <c r="C190" s="4">
        <f t="shared" si="9"/>
        <v>1651.5000000000002</v>
      </c>
      <c r="E190" s="4">
        <v>1651.5000000000002</v>
      </c>
      <c r="F190" s="5">
        <f t="shared" si="7"/>
        <v>1715.5000000000002</v>
      </c>
      <c r="G190" s="4">
        <v>20.917431192660764</v>
      </c>
      <c r="H190">
        <v>-4.4000000000000004</v>
      </c>
    </row>
    <row r="191" spans="1:8">
      <c r="A191">
        <v>274</v>
      </c>
      <c r="B191">
        <f t="shared" si="8"/>
        <v>-2.74</v>
      </c>
      <c r="C191" s="4">
        <f t="shared" si="9"/>
        <v>1659.8333333333337</v>
      </c>
      <c r="E191" s="4">
        <v>1659.8333333333337</v>
      </c>
      <c r="F191" s="5">
        <f t="shared" si="7"/>
        <v>1723.8333333333337</v>
      </c>
      <c r="G191" s="4">
        <v>19.324796274738151</v>
      </c>
      <c r="H191">
        <v>-4.0999999999999996</v>
      </c>
    </row>
    <row r="192" spans="1:8">
      <c r="A192">
        <v>275</v>
      </c>
      <c r="B192">
        <f t="shared" si="8"/>
        <v>-2.75</v>
      </c>
      <c r="C192" s="4">
        <f t="shared" si="9"/>
        <v>1668.166666666667</v>
      </c>
      <c r="E192" s="4">
        <v>1668.166666666667</v>
      </c>
      <c r="F192" s="5">
        <f t="shared" si="7"/>
        <v>1732.166666666667</v>
      </c>
      <c r="G192" s="4">
        <v>18.291054739652964</v>
      </c>
      <c r="H192">
        <v>-3.7</v>
      </c>
    </row>
    <row r="193" spans="1:8">
      <c r="A193">
        <v>276</v>
      </c>
      <c r="B193">
        <f t="shared" si="8"/>
        <v>-2.7600000000000002</v>
      </c>
      <c r="C193" s="4">
        <f t="shared" si="9"/>
        <v>1676.5000000000002</v>
      </c>
      <c r="E193" s="4">
        <v>1676.5000000000002</v>
      </c>
      <c r="F193" s="5">
        <f t="shared" si="7"/>
        <v>1740.5000000000002</v>
      </c>
      <c r="G193" s="4">
        <v>17.827004219409325</v>
      </c>
      <c r="H193">
        <v>-3.6</v>
      </c>
    </row>
    <row r="194" spans="1:8">
      <c r="A194">
        <v>277</v>
      </c>
      <c r="B194">
        <f t="shared" si="8"/>
        <v>-2.77</v>
      </c>
      <c r="C194" s="4">
        <f t="shared" si="9"/>
        <v>1684.8333333333333</v>
      </c>
      <c r="E194" s="4">
        <v>1684.8333333333333</v>
      </c>
      <c r="F194" s="5">
        <f t="shared" si="7"/>
        <v>1748.8333333333333</v>
      </c>
      <c r="G194" s="4">
        <v>19.713261648745423</v>
      </c>
      <c r="H194">
        <v>-3.9</v>
      </c>
    </row>
    <row r="195" spans="1:8">
      <c r="A195">
        <v>278</v>
      </c>
      <c r="B195">
        <f t="shared" si="8"/>
        <v>-2.7800000000000002</v>
      </c>
      <c r="C195" s="4">
        <f t="shared" si="9"/>
        <v>1693.1666666666672</v>
      </c>
      <c r="E195" s="4">
        <v>1693.1666666666672</v>
      </c>
      <c r="F195" s="5">
        <f t="shared" ref="F195:F258" si="10">E195+64</f>
        <v>1757.1666666666672</v>
      </c>
      <c r="G195" s="4">
        <v>19.724137931034637</v>
      </c>
      <c r="H195">
        <v>-4</v>
      </c>
    </row>
    <row r="196" spans="1:8">
      <c r="A196">
        <v>279</v>
      </c>
      <c r="B196">
        <f t="shared" si="8"/>
        <v>-2.79</v>
      </c>
      <c r="C196" s="4">
        <f t="shared" si="9"/>
        <v>1701.5000000000005</v>
      </c>
      <c r="E196" s="4">
        <v>1701.5000000000005</v>
      </c>
      <c r="F196" s="5">
        <f t="shared" si="10"/>
        <v>1765.5000000000005</v>
      </c>
      <c r="G196" s="4">
        <v>15.81740976645413</v>
      </c>
      <c r="H196">
        <v>-4.4000000000000004</v>
      </c>
    </row>
    <row r="197" spans="1:8">
      <c r="A197">
        <v>280</v>
      </c>
      <c r="B197">
        <f t="shared" ref="B197:B261" si="11">(-0.01)*A197</f>
        <v>-2.8000000000000003</v>
      </c>
      <c r="C197" s="4">
        <f t="shared" ref="C197:C261" si="12">(B197+0.7482)/(-0.0012)</f>
        <v>1709.8333333333335</v>
      </c>
      <c r="E197" s="4">
        <v>1709.8333333333335</v>
      </c>
      <c r="F197" s="5">
        <f t="shared" si="10"/>
        <v>1773.8333333333335</v>
      </c>
      <c r="G197" s="4">
        <v>17.518248175182439</v>
      </c>
      <c r="H197">
        <v>-5</v>
      </c>
    </row>
    <row r="198" spans="1:8">
      <c r="A198">
        <v>281</v>
      </c>
      <c r="B198">
        <f t="shared" si="11"/>
        <v>-2.81</v>
      </c>
      <c r="C198" s="4">
        <f t="shared" si="12"/>
        <v>1718.1666666666667</v>
      </c>
      <c r="E198" s="4">
        <v>1718.1666666666667</v>
      </c>
      <c r="F198" s="5">
        <f t="shared" si="10"/>
        <v>1782.1666666666667</v>
      </c>
      <c r="G198" s="4">
        <v>15.855039637599111</v>
      </c>
      <c r="H198">
        <v>-4.3</v>
      </c>
    </row>
    <row r="199" spans="1:8">
      <c r="A199">
        <v>282</v>
      </c>
      <c r="B199">
        <f t="shared" si="11"/>
        <v>-2.82</v>
      </c>
      <c r="C199" s="4">
        <f t="shared" si="12"/>
        <v>1726.4999999999998</v>
      </c>
      <c r="E199" s="4">
        <v>1726.4999999999998</v>
      </c>
      <c r="F199" s="5">
        <f t="shared" si="10"/>
        <v>1790.4999999999998</v>
      </c>
      <c r="G199" s="4">
        <v>16.939890710382656</v>
      </c>
      <c r="H199">
        <v>-4.5999999999999996</v>
      </c>
    </row>
    <row r="200" spans="1:8">
      <c r="A200">
        <v>283</v>
      </c>
      <c r="B200">
        <f t="shared" si="11"/>
        <v>-2.83</v>
      </c>
      <c r="C200" s="4">
        <f t="shared" si="12"/>
        <v>1734.8333333333337</v>
      </c>
      <c r="E200" s="4">
        <v>1734.8333333333337</v>
      </c>
      <c r="F200" s="5">
        <f t="shared" si="10"/>
        <v>1798.8333333333337</v>
      </c>
      <c r="G200" s="4">
        <v>16.00853788687283</v>
      </c>
      <c r="H200">
        <v>-3.3</v>
      </c>
    </row>
    <row r="201" spans="1:8">
      <c r="A201">
        <v>284</v>
      </c>
      <c r="B201">
        <f t="shared" si="11"/>
        <v>-2.84</v>
      </c>
      <c r="C201" s="4">
        <f t="shared" si="12"/>
        <v>1743.166666666667</v>
      </c>
      <c r="E201" s="4">
        <v>1743.166666666667</v>
      </c>
      <c r="F201" s="5">
        <f t="shared" si="10"/>
        <v>1807.166666666667</v>
      </c>
      <c r="G201" s="4">
        <v>18.238021638330576</v>
      </c>
      <c r="H201">
        <v>-3.5</v>
      </c>
    </row>
    <row r="202" spans="1:8">
      <c r="A202">
        <v>285</v>
      </c>
      <c r="B202">
        <f t="shared" si="11"/>
        <v>-2.85</v>
      </c>
      <c r="C202" s="4">
        <f t="shared" si="12"/>
        <v>1751.5</v>
      </c>
      <c r="E202" s="4">
        <v>1751.5</v>
      </c>
      <c r="F202" s="5">
        <f t="shared" si="10"/>
        <v>1815.5</v>
      </c>
      <c r="G202" s="4">
        <v>14.933333333333584</v>
      </c>
      <c r="H202">
        <v>-1.8</v>
      </c>
    </row>
    <row r="203" spans="1:8">
      <c r="A203">
        <v>286</v>
      </c>
      <c r="B203">
        <f t="shared" si="11"/>
        <v>-2.86</v>
      </c>
      <c r="C203" s="4">
        <f t="shared" si="12"/>
        <v>1759.8333333333333</v>
      </c>
      <c r="E203" s="4">
        <v>1759.8333333333333</v>
      </c>
      <c r="F203" s="5">
        <f t="shared" si="10"/>
        <v>1823.8333333333333</v>
      </c>
      <c r="G203" s="4">
        <v>16.231884057970824</v>
      </c>
      <c r="H203">
        <v>8.4</v>
      </c>
    </row>
    <row r="204" spans="1:8">
      <c r="A204">
        <v>287</v>
      </c>
      <c r="B204">
        <f t="shared" si="11"/>
        <v>-2.87</v>
      </c>
      <c r="C204" s="4">
        <f t="shared" si="12"/>
        <v>1768.1666666666672</v>
      </c>
      <c r="E204" s="4">
        <v>1768.1666666666672</v>
      </c>
      <c r="F204" s="5">
        <f t="shared" si="10"/>
        <v>1832.1666666666672</v>
      </c>
      <c r="G204" s="4">
        <v>16.153846153846096</v>
      </c>
      <c r="H204">
        <v>12</v>
      </c>
    </row>
    <row r="205" spans="1:8">
      <c r="A205">
        <v>288</v>
      </c>
      <c r="B205">
        <f t="shared" si="11"/>
        <v>-2.88</v>
      </c>
      <c r="C205" s="4">
        <f t="shared" si="12"/>
        <v>1776.5000000000002</v>
      </c>
      <c r="E205" s="4">
        <v>1776.5000000000002</v>
      </c>
      <c r="F205" s="5">
        <f t="shared" si="10"/>
        <v>1840.5000000000002</v>
      </c>
      <c r="G205" s="4">
        <v>18.628912071535041</v>
      </c>
      <c r="H205">
        <v>5.7</v>
      </c>
    </row>
    <row r="206" spans="1:8">
      <c r="A206">
        <v>289</v>
      </c>
      <c r="B206">
        <f t="shared" si="11"/>
        <v>-2.89</v>
      </c>
      <c r="C206" s="4">
        <f t="shared" si="12"/>
        <v>1784.8333333333335</v>
      </c>
      <c r="E206" s="4">
        <v>1784.8333333333335</v>
      </c>
      <c r="F206" s="5">
        <f t="shared" si="10"/>
        <v>1848.8333333333335</v>
      </c>
      <c r="G206" s="4">
        <v>16.510067114093687</v>
      </c>
      <c r="H206">
        <v>-0.7</v>
      </c>
    </row>
    <row r="207" spans="1:8">
      <c r="A207">
        <v>290</v>
      </c>
      <c r="B207">
        <f t="shared" si="11"/>
        <v>-2.9</v>
      </c>
      <c r="C207" s="4">
        <f t="shared" si="12"/>
        <v>1793.1666666666665</v>
      </c>
      <c r="E207" s="4">
        <v>1793.1666666666665</v>
      </c>
      <c r="F207" s="5">
        <f t="shared" si="10"/>
        <v>1857.1666666666665</v>
      </c>
      <c r="G207" s="4">
        <v>16.397849462365581</v>
      </c>
      <c r="H207">
        <v>1.3</v>
      </c>
    </row>
    <row r="208" spans="1:8">
      <c r="A208">
        <v>291</v>
      </c>
      <c r="B208">
        <f t="shared" si="11"/>
        <v>-2.91</v>
      </c>
      <c r="C208" s="4">
        <f t="shared" si="12"/>
        <v>1801.5000000000005</v>
      </c>
      <c r="E208" s="4">
        <v>1801.5000000000005</v>
      </c>
      <c r="F208" s="5">
        <f t="shared" si="10"/>
        <v>1865.5000000000005</v>
      </c>
      <c r="G208" s="4">
        <v>15.653298835704879</v>
      </c>
      <c r="H208">
        <v>-1.4</v>
      </c>
    </row>
    <row r="209" spans="1:8">
      <c r="A209">
        <v>292</v>
      </c>
      <c r="B209">
        <f t="shared" si="11"/>
        <v>-2.92</v>
      </c>
      <c r="C209" s="4">
        <f t="shared" si="12"/>
        <v>1809.8333333333337</v>
      </c>
      <c r="E209" s="4">
        <v>1809.8333333333337</v>
      </c>
      <c r="F209" s="5">
        <f t="shared" si="10"/>
        <v>1873.8333333333337</v>
      </c>
      <c r="G209" s="4">
        <v>18.518518518518384</v>
      </c>
      <c r="H209">
        <v>-3.1</v>
      </c>
    </row>
    <row r="210" spans="1:8">
      <c r="A210">
        <v>293</v>
      </c>
      <c r="B210">
        <f t="shared" si="11"/>
        <v>-2.93</v>
      </c>
      <c r="C210" s="4">
        <f t="shared" si="12"/>
        <v>1818.1666666666667</v>
      </c>
      <c r="E210" s="4">
        <v>1818.1666666666667</v>
      </c>
      <c r="F210" s="5">
        <f t="shared" si="10"/>
        <v>1882.1666666666667</v>
      </c>
      <c r="G210" s="4">
        <v>25.046040515653665</v>
      </c>
      <c r="H210">
        <v>-3.7</v>
      </c>
    </row>
    <row r="211" spans="1:8">
      <c r="A211">
        <v>294</v>
      </c>
      <c r="B211">
        <f t="shared" si="11"/>
        <v>-2.94</v>
      </c>
      <c r="C211" s="4">
        <f t="shared" si="12"/>
        <v>1826.5</v>
      </c>
      <c r="E211" s="4">
        <v>1826.5</v>
      </c>
      <c r="F211" s="5">
        <f t="shared" si="10"/>
        <v>1890.5</v>
      </c>
      <c r="G211" s="4">
        <v>17.01093560145814</v>
      </c>
      <c r="H211">
        <v>-3.8</v>
      </c>
    </row>
    <row r="212" spans="1:8">
      <c r="A212">
        <v>295</v>
      </c>
      <c r="B212">
        <f t="shared" si="11"/>
        <v>-2.95</v>
      </c>
      <c r="C212" s="4">
        <f t="shared" si="12"/>
        <v>1834.8333333333339</v>
      </c>
      <c r="E212" s="4">
        <v>1834.8333333333339</v>
      </c>
      <c r="F212" s="5">
        <f t="shared" si="10"/>
        <v>1898.8333333333339</v>
      </c>
      <c r="G212" s="4">
        <v>18.248175182482029</v>
      </c>
      <c r="H212">
        <v>-3.6</v>
      </c>
    </row>
    <row r="213" spans="1:8">
      <c r="A213">
        <v>296</v>
      </c>
      <c r="B213">
        <f t="shared" si="11"/>
        <v>-2.96</v>
      </c>
      <c r="C213" s="4">
        <f t="shared" si="12"/>
        <v>1843.166666666667</v>
      </c>
      <c r="E213" s="4">
        <v>1843.166666666667</v>
      </c>
      <c r="F213" s="5">
        <f t="shared" si="10"/>
        <v>1907.166666666667</v>
      </c>
      <c r="G213" s="4">
        <v>17.475728155339972</v>
      </c>
      <c r="H213">
        <v>-3.4</v>
      </c>
    </row>
    <row r="214" spans="1:8">
      <c r="A214">
        <v>297</v>
      </c>
      <c r="B214">
        <f t="shared" si="11"/>
        <v>-2.97</v>
      </c>
      <c r="C214" s="4">
        <f t="shared" si="12"/>
        <v>1851.5000000000002</v>
      </c>
      <c r="E214" s="4">
        <v>1851.5000000000002</v>
      </c>
      <c r="F214" s="5">
        <f t="shared" si="10"/>
        <v>1915.5000000000002</v>
      </c>
      <c r="G214" s="4">
        <v>16.534541336353044</v>
      </c>
      <c r="H214">
        <v>-3.8</v>
      </c>
    </row>
    <row r="215" spans="1:8">
      <c r="A215">
        <v>298</v>
      </c>
      <c r="B215">
        <f t="shared" si="11"/>
        <v>-2.98</v>
      </c>
      <c r="C215" s="4">
        <f t="shared" si="12"/>
        <v>1859.8333333333333</v>
      </c>
      <c r="E215" s="4">
        <v>1859.8333333333333</v>
      </c>
      <c r="F215" s="5">
        <f t="shared" si="10"/>
        <v>1923.8333333333333</v>
      </c>
      <c r="G215" s="4">
        <v>16.421895861148371</v>
      </c>
      <c r="H215">
        <v>-4.2</v>
      </c>
    </row>
    <row r="216" spans="1:8">
      <c r="A216">
        <v>299</v>
      </c>
      <c r="B216">
        <f t="shared" si="11"/>
        <v>-2.99</v>
      </c>
      <c r="C216" s="4">
        <f t="shared" si="12"/>
        <v>1868.1666666666672</v>
      </c>
      <c r="E216" s="4">
        <v>1868.1666666666672</v>
      </c>
      <c r="F216" s="5">
        <f t="shared" si="10"/>
        <v>1932.1666666666672</v>
      </c>
      <c r="G216" s="4">
        <v>15.000000000000091</v>
      </c>
      <c r="H216">
        <v>-4.2</v>
      </c>
    </row>
    <row r="217" spans="1:8">
      <c r="A217">
        <v>300</v>
      </c>
      <c r="B217">
        <f t="shared" si="11"/>
        <v>-3</v>
      </c>
      <c r="C217" s="4">
        <f t="shared" si="12"/>
        <v>1876.5000000000005</v>
      </c>
      <c r="E217" s="4">
        <v>1876.5000000000005</v>
      </c>
      <c r="F217" s="5">
        <f t="shared" si="10"/>
        <v>1940.5000000000005</v>
      </c>
      <c r="G217" s="4">
        <v>16.490486257927966</v>
      </c>
      <c r="H217">
        <v>-3.7</v>
      </c>
    </row>
    <row r="218" spans="1:8">
      <c r="F218" s="5">
        <f t="shared" si="10"/>
        <v>64</v>
      </c>
    </row>
    <row r="219" spans="1:8">
      <c r="A219">
        <v>302</v>
      </c>
      <c r="B219">
        <f t="shared" si="11"/>
        <v>-3.02</v>
      </c>
      <c r="C219" s="4">
        <f t="shared" si="12"/>
        <v>1893.1666666666667</v>
      </c>
      <c r="E219" s="4">
        <v>1893.1666666666667</v>
      </c>
      <c r="F219" s="5">
        <f t="shared" si="10"/>
        <v>1957.1666666666667</v>
      </c>
      <c r="G219" s="4">
        <v>15.598455598455713</v>
      </c>
      <c r="H219">
        <v>-3</v>
      </c>
    </row>
    <row r="220" spans="1:8">
      <c r="A220">
        <v>303</v>
      </c>
      <c r="B220">
        <f t="shared" si="11"/>
        <v>-3.0300000000000002</v>
      </c>
      <c r="C220" s="4">
        <f t="shared" si="12"/>
        <v>1901.5000000000007</v>
      </c>
      <c r="E220" s="4">
        <v>1901.5000000000007</v>
      </c>
      <c r="F220" s="5">
        <f t="shared" si="10"/>
        <v>1965.5000000000007</v>
      </c>
      <c r="G220" s="4">
        <v>15.536105032822672</v>
      </c>
      <c r="H220">
        <v>-3.1</v>
      </c>
    </row>
    <row r="221" spans="1:8">
      <c r="A221">
        <v>304</v>
      </c>
      <c r="B221">
        <f t="shared" si="11"/>
        <v>-3.04</v>
      </c>
      <c r="C221" s="4">
        <f t="shared" si="12"/>
        <v>1909.8333333333337</v>
      </c>
      <c r="E221" s="4">
        <v>1909.8333333333337</v>
      </c>
      <c r="F221" s="5">
        <f t="shared" si="10"/>
        <v>1973.8333333333337</v>
      </c>
      <c r="G221" s="4">
        <v>16.487455197132821</v>
      </c>
      <c r="H221">
        <v>-1.3</v>
      </c>
    </row>
    <row r="222" spans="1:8">
      <c r="A222">
        <v>305</v>
      </c>
      <c r="B222">
        <f t="shared" si="11"/>
        <v>-3.0500000000000003</v>
      </c>
      <c r="C222" s="4">
        <f t="shared" si="12"/>
        <v>1918.166666666667</v>
      </c>
      <c r="E222" s="4">
        <v>1918.166666666667</v>
      </c>
      <c r="F222" s="5">
        <f t="shared" si="10"/>
        <v>1982.166666666667</v>
      </c>
      <c r="G222" s="4">
        <v>16.402714932126642</v>
      </c>
      <c r="H222">
        <v>-2.1</v>
      </c>
    </row>
    <row r="223" spans="1:8">
      <c r="A223">
        <v>306</v>
      </c>
      <c r="B223">
        <f t="shared" si="11"/>
        <v>-3.06</v>
      </c>
      <c r="C223" s="4">
        <f t="shared" si="12"/>
        <v>1926.5</v>
      </c>
      <c r="E223" s="4">
        <v>1926.5</v>
      </c>
      <c r="F223" s="5">
        <f t="shared" si="10"/>
        <v>1990.5</v>
      </c>
      <c r="G223" s="4">
        <v>16.537180910099995</v>
      </c>
      <c r="H223">
        <v>-2.6</v>
      </c>
    </row>
    <row r="224" spans="1:8">
      <c r="A224">
        <v>307</v>
      </c>
      <c r="B224">
        <f t="shared" si="11"/>
        <v>-3.0700000000000003</v>
      </c>
      <c r="C224" s="4">
        <f t="shared" si="12"/>
        <v>1934.8333333333339</v>
      </c>
      <c r="E224" s="4">
        <v>1934.8333333333339</v>
      </c>
      <c r="F224" s="5">
        <f t="shared" si="10"/>
        <v>1998.8333333333339</v>
      </c>
      <c r="G224" s="4">
        <v>16.735537190082546</v>
      </c>
      <c r="H224">
        <v>-4.5</v>
      </c>
    </row>
    <row r="225" spans="1:8">
      <c r="A225">
        <v>308</v>
      </c>
      <c r="B225">
        <f t="shared" si="11"/>
        <v>-3.08</v>
      </c>
      <c r="C225" s="4">
        <f t="shared" si="12"/>
        <v>1943.1666666666672</v>
      </c>
      <c r="E225" s="4">
        <v>1943.1666666666672</v>
      </c>
      <c r="F225" s="5">
        <f t="shared" si="10"/>
        <v>2007.1666666666672</v>
      </c>
      <c r="G225" s="4">
        <v>16.227018385291704</v>
      </c>
      <c r="H225">
        <v>-4.2</v>
      </c>
    </row>
    <row r="226" spans="1:8">
      <c r="A226">
        <v>309</v>
      </c>
      <c r="B226">
        <f t="shared" si="11"/>
        <v>-3.09</v>
      </c>
      <c r="C226" s="4">
        <f t="shared" si="12"/>
        <v>1951.5000000000002</v>
      </c>
      <c r="E226" s="4">
        <v>1951.5000000000002</v>
      </c>
      <c r="F226" s="5">
        <f t="shared" si="10"/>
        <v>2015.5000000000002</v>
      </c>
      <c r="G226" s="4">
        <v>16.249153689912117</v>
      </c>
      <c r="H226">
        <v>-4.8</v>
      </c>
    </row>
    <row r="227" spans="1:8">
      <c r="A227">
        <v>310</v>
      </c>
      <c r="B227">
        <f t="shared" si="11"/>
        <v>-3.1</v>
      </c>
      <c r="C227" s="4">
        <f t="shared" si="12"/>
        <v>1959.8333333333335</v>
      </c>
      <c r="E227" s="4">
        <v>1959.8333333333335</v>
      </c>
      <c r="F227" s="5">
        <f t="shared" si="10"/>
        <v>2023.8333333333335</v>
      </c>
      <c r="G227" s="4">
        <v>17.233560090703033</v>
      </c>
      <c r="H227">
        <v>-4.5999999999999996</v>
      </c>
    </row>
    <row r="228" spans="1:8">
      <c r="A228">
        <v>311</v>
      </c>
      <c r="B228">
        <f t="shared" si="11"/>
        <v>-3.11</v>
      </c>
      <c r="C228" s="4">
        <f t="shared" si="12"/>
        <v>1968.1666666666665</v>
      </c>
      <c r="E228" s="4">
        <v>1968.1666666666665</v>
      </c>
      <c r="F228" s="5">
        <f t="shared" si="10"/>
        <v>2032.1666666666665</v>
      </c>
      <c r="G228" s="4">
        <v>17.427884615384549</v>
      </c>
      <c r="H228">
        <v>-4.5999999999999996</v>
      </c>
    </row>
    <row r="229" spans="1:8">
      <c r="A229">
        <v>312</v>
      </c>
      <c r="B229">
        <f t="shared" si="11"/>
        <v>-3.12</v>
      </c>
      <c r="C229" s="4">
        <f t="shared" si="12"/>
        <v>1976.5000000000005</v>
      </c>
      <c r="E229" s="4">
        <v>1976.5000000000005</v>
      </c>
      <c r="F229" s="5">
        <f t="shared" si="10"/>
        <v>2040.5000000000005</v>
      </c>
      <c r="G229" s="4">
        <v>18.038331454340479</v>
      </c>
      <c r="H229">
        <v>-4.4000000000000004</v>
      </c>
    </row>
    <row r="230" spans="1:8">
      <c r="A230">
        <v>313</v>
      </c>
      <c r="B230">
        <f t="shared" si="11"/>
        <v>-3.13</v>
      </c>
      <c r="C230" s="4">
        <f t="shared" si="12"/>
        <v>1984.8333333333337</v>
      </c>
      <c r="E230" s="4">
        <v>1984.8333333333337</v>
      </c>
      <c r="F230" s="5">
        <f t="shared" si="10"/>
        <v>2048.8333333333339</v>
      </c>
      <c r="G230" s="4">
        <v>18.755980861243856</v>
      </c>
      <c r="H230">
        <v>-4.5999999999999996</v>
      </c>
    </row>
    <row r="231" spans="1:8">
      <c r="A231">
        <v>314</v>
      </c>
      <c r="B231">
        <f t="shared" si="11"/>
        <v>-3.14</v>
      </c>
      <c r="C231" s="4">
        <f t="shared" si="12"/>
        <v>1993.1666666666667</v>
      </c>
      <c r="E231" s="4">
        <v>1993.1666666666667</v>
      </c>
      <c r="F231" s="5">
        <f t="shared" si="10"/>
        <v>2057.166666666667</v>
      </c>
      <c r="G231" s="4">
        <v>18.115942028985259</v>
      </c>
      <c r="H231">
        <v>-4.4000000000000004</v>
      </c>
    </row>
    <row r="232" spans="1:8">
      <c r="A232">
        <v>315</v>
      </c>
      <c r="B232">
        <f t="shared" si="11"/>
        <v>-3.15</v>
      </c>
      <c r="C232" s="4">
        <f t="shared" si="12"/>
        <v>2001.5</v>
      </c>
      <c r="E232" s="4">
        <v>2001.5</v>
      </c>
      <c r="F232" s="5">
        <f t="shared" si="10"/>
        <v>2065.5</v>
      </c>
      <c r="G232" s="4">
        <v>18.12688821752295</v>
      </c>
      <c r="H232">
        <v>-2.9</v>
      </c>
    </row>
    <row r="233" spans="1:8">
      <c r="A233">
        <v>316</v>
      </c>
      <c r="B233">
        <f t="shared" si="11"/>
        <v>-3.16</v>
      </c>
      <c r="C233" s="4">
        <f t="shared" si="12"/>
        <v>2009.8333333333339</v>
      </c>
      <c r="E233" s="4">
        <v>2009.8333333333339</v>
      </c>
      <c r="F233" s="5">
        <f t="shared" si="10"/>
        <v>2073.8333333333339</v>
      </c>
      <c r="G233" s="4">
        <v>18.521462639109753</v>
      </c>
      <c r="H233">
        <v>-4.5999999999999996</v>
      </c>
    </row>
    <row r="234" spans="1:8">
      <c r="A234">
        <v>317</v>
      </c>
      <c r="B234">
        <f t="shared" si="11"/>
        <v>-3.17</v>
      </c>
      <c r="C234" s="4">
        <f t="shared" si="12"/>
        <v>2018.166666666667</v>
      </c>
      <c r="E234" s="4">
        <v>2018.166666666667</v>
      </c>
      <c r="F234" s="5">
        <f t="shared" si="10"/>
        <v>2082.166666666667</v>
      </c>
      <c r="G234" s="4">
        <v>18.091009988901252</v>
      </c>
      <c r="H234">
        <v>-4.7</v>
      </c>
    </row>
    <row r="235" spans="1:8">
      <c r="A235">
        <v>318</v>
      </c>
      <c r="B235">
        <f t="shared" si="11"/>
        <v>-3.18</v>
      </c>
      <c r="C235" s="4">
        <f t="shared" si="12"/>
        <v>2026.5000000000002</v>
      </c>
      <c r="E235" s="4">
        <v>2026.5000000000002</v>
      </c>
      <c r="F235" s="5">
        <f t="shared" si="10"/>
        <v>2090.5</v>
      </c>
      <c r="G235" s="4">
        <v>20.675537359262858</v>
      </c>
      <c r="H235">
        <v>-4.5</v>
      </c>
    </row>
    <row r="236" spans="1:8">
      <c r="A236">
        <v>319</v>
      </c>
      <c r="B236">
        <f t="shared" si="11"/>
        <v>-3.19</v>
      </c>
      <c r="C236" s="4">
        <f t="shared" si="12"/>
        <v>2034.8333333333333</v>
      </c>
      <c r="E236" s="4">
        <v>2034.8333333333333</v>
      </c>
      <c r="F236" s="5">
        <f t="shared" si="10"/>
        <v>2098.833333333333</v>
      </c>
      <c r="G236" s="4">
        <v>18.644067796610443</v>
      </c>
      <c r="H236">
        <v>-4.5</v>
      </c>
    </row>
    <row r="237" spans="1:8">
      <c r="A237">
        <v>320</v>
      </c>
      <c r="B237">
        <f t="shared" si="11"/>
        <v>-3.2</v>
      </c>
      <c r="C237" s="4">
        <f t="shared" si="12"/>
        <v>2043.1666666666672</v>
      </c>
      <c r="E237" s="4">
        <v>2043.1666666666672</v>
      </c>
      <c r="F237" s="5">
        <f t="shared" si="10"/>
        <v>2107.166666666667</v>
      </c>
      <c r="G237" s="4">
        <v>18.89632107023407</v>
      </c>
      <c r="H237">
        <v>-4.2</v>
      </c>
    </row>
    <row r="238" spans="1:8">
      <c r="A238">
        <v>321</v>
      </c>
      <c r="B238">
        <f t="shared" si="11"/>
        <v>-3.21</v>
      </c>
      <c r="C238" s="4">
        <f t="shared" si="12"/>
        <v>2051.5000000000005</v>
      </c>
      <c r="E238" s="4">
        <v>2051.5000000000005</v>
      </c>
      <c r="F238" s="5">
        <f t="shared" si="10"/>
        <v>2115.5000000000005</v>
      </c>
      <c r="G238" s="4">
        <v>18.575851393188803</v>
      </c>
      <c r="H238">
        <v>-3.5</v>
      </c>
    </row>
    <row r="239" spans="1:8">
      <c r="A239">
        <v>322</v>
      </c>
      <c r="B239">
        <f t="shared" si="11"/>
        <v>-3.22</v>
      </c>
      <c r="C239" s="4">
        <f t="shared" si="12"/>
        <v>2059.8333333333335</v>
      </c>
      <c r="E239" s="4">
        <v>2059.8333333333335</v>
      </c>
      <c r="F239" s="5">
        <f t="shared" si="10"/>
        <v>2123.8333333333335</v>
      </c>
      <c r="G239" s="4">
        <v>23.322332233223623</v>
      </c>
      <c r="H239">
        <v>-3.7</v>
      </c>
    </row>
    <row r="240" spans="1:8">
      <c r="A240">
        <v>323</v>
      </c>
      <c r="B240">
        <f t="shared" si="11"/>
        <v>-3.23</v>
      </c>
      <c r="C240" s="4">
        <f t="shared" si="12"/>
        <v>2068.1666666666665</v>
      </c>
      <c r="E240" s="4">
        <v>2068.1666666666665</v>
      </c>
      <c r="F240" s="5">
        <f t="shared" si="10"/>
        <v>2132.1666666666665</v>
      </c>
      <c r="G240" s="4">
        <v>21.450777202072249</v>
      </c>
      <c r="H240">
        <v>-4.3</v>
      </c>
    </row>
    <row r="241" spans="1:8">
      <c r="A241">
        <v>324</v>
      </c>
      <c r="B241">
        <f t="shared" si="11"/>
        <v>-3.24</v>
      </c>
      <c r="C241" s="4">
        <f t="shared" si="12"/>
        <v>2076.5000000000005</v>
      </c>
      <c r="E241" s="4">
        <v>2076.5000000000005</v>
      </c>
      <c r="F241" s="5">
        <f t="shared" si="10"/>
        <v>2140.5000000000005</v>
      </c>
      <c r="G241" s="4">
        <v>22.247446083995627</v>
      </c>
      <c r="H241">
        <v>-4.7</v>
      </c>
    </row>
    <row r="242" spans="1:8">
      <c r="A242">
        <v>325</v>
      </c>
      <c r="B242">
        <f t="shared" si="11"/>
        <v>-3.25</v>
      </c>
      <c r="C242" s="4">
        <f t="shared" si="12"/>
        <v>2084.8333333333339</v>
      </c>
      <c r="E242" s="4">
        <v>2084.8333333333339</v>
      </c>
      <c r="F242" s="5">
        <f t="shared" si="10"/>
        <v>2148.8333333333339</v>
      </c>
      <c r="G242" s="4">
        <v>21.216216216216164</v>
      </c>
      <c r="H242">
        <v>-4.2</v>
      </c>
    </row>
    <row r="243" spans="1:8">
      <c r="A243">
        <v>326</v>
      </c>
      <c r="B243">
        <f t="shared" si="11"/>
        <v>-3.2600000000000002</v>
      </c>
      <c r="C243" s="4">
        <f t="shared" si="12"/>
        <v>2093.166666666667</v>
      </c>
      <c r="E243" s="4">
        <v>2093.166666666667</v>
      </c>
      <c r="F243" s="5">
        <f t="shared" si="10"/>
        <v>2157.166666666667</v>
      </c>
      <c r="G243" s="4">
        <v>24.119241192412051</v>
      </c>
      <c r="H243">
        <v>-4.4000000000000004</v>
      </c>
    </row>
    <row r="244" spans="1:8">
      <c r="A244">
        <v>327</v>
      </c>
      <c r="B244">
        <f t="shared" si="11"/>
        <v>-3.27</v>
      </c>
      <c r="C244" s="4">
        <f t="shared" si="12"/>
        <v>2101.5</v>
      </c>
      <c r="E244" s="4">
        <v>2101.5</v>
      </c>
      <c r="F244" s="5">
        <f t="shared" si="10"/>
        <v>2165.5</v>
      </c>
      <c r="G244" s="4">
        <v>26.710526315789341</v>
      </c>
      <c r="H244">
        <v>-3</v>
      </c>
    </row>
    <row r="245" spans="1:8">
      <c r="A245">
        <v>328</v>
      </c>
      <c r="B245">
        <f t="shared" si="11"/>
        <v>-3.2800000000000002</v>
      </c>
      <c r="C245" s="4">
        <f t="shared" si="12"/>
        <v>2109.8333333333339</v>
      </c>
      <c r="E245" s="4">
        <v>2109.8333333333339</v>
      </c>
      <c r="F245" s="5">
        <f t="shared" si="10"/>
        <v>2173.8333333333339</v>
      </c>
      <c r="G245" s="4">
        <v>25.67094515752656</v>
      </c>
      <c r="H245">
        <v>-4.3</v>
      </c>
    </row>
    <row r="246" spans="1:8">
      <c r="A246">
        <v>329</v>
      </c>
      <c r="B246">
        <f t="shared" si="11"/>
        <v>-3.29</v>
      </c>
      <c r="C246" s="4">
        <f t="shared" si="12"/>
        <v>2118.166666666667</v>
      </c>
      <c r="E246" s="4">
        <v>2118.166666666667</v>
      </c>
      <c r="F246" s="5">
        <f t="shared" si="10"/>
        <v>2182.166666666667</v>
      </c>
      <c r="G246" s="4">
        <v>26.474622770919158</v>
      </c>
      <c r="H246">
        <v>-4.4000000000000004</v>
      </c>
    </row>
    <row r="247" spans="1:8">
      <c r="A247">
        <v>330</v>
      </c>
      <c r="B247">
        <f t="shared" si="11"/>
        <v>-3.3000000000000003</v>
      </c>
      <c r="C247" s="4">
        <f t="shared" si="12"/>
        <v>2126.5000000000005</v>
      </c>
      <c r="E247" s="4">
        <v>2126.5000000000005</v>
      </c>
      <c r="F247" s="5">
        <f t="shared" si="10"/>
        <v>2190.5000000000005</v>
      </c>
      <c r="G247" s="4">
        <v>26.477541371158413</v>
      </c>
      <c r="H247">
        <v>-4.0999999999999996</v>
      </c>
    </row>
    <row r="248" spans="1:8">
      <c r="A248">
        <v>331</v>
      </c>
      <c r="B248">
        <f t="shared" si="11"/>
        <v>-3.31</v>
      </c>
      <c r="C248" s="4">
        <f t="shared" si="12"/>
        <v>2134.8333333333335</v>
      </c>
      <c r="E248" s="4">
        <v>2134.8333333333335</v>
      </c>
      <c r="F248" s="5">
        <f t="shared" si="10"/>
        <v>2198.8333333333335</v>
      </c>
      <c r="G248" s="4">
        <v>23.400525854513575</v>
      </c>
      <c r="H248">
        <v>-4.9000000000000004</v>
      </c>
    </row>
    <row r="249" spans="1:8">
      <c r="A249">
        <v>332</v>
      </c>
      <c r="B249">
        <f t="shared" si="11"/>
        <v>-3.3200000000000003</v>
      </c>
      <c r="C249" s="4">
        <f t="shared" si="12"/>
        <v>2143.1666666666674</v>
      </c>
      <c r="E249" s="4">
        <v>2143.1666666666674</v>
      </c>
      <c r="F249" s="5">
        <f t="shared" si="10"/>
        <v>2207.1666666666674</v>
      </c>
      <c r="G249" s="4">
        <v>26.436781609195499</v>
      </c>
      <c r="H249">
        <v>-4.5</v>
      </c>
    </row>
    <row r="250" spans="1:8">
      <c r="A250">
        <v>333</v>
      </c>
      <c r="B250">
        <f t="shared" si="11"/>
        <v>-3.33</v>
      </c>
      <c r="C250" s="4">
        <f t="shared" si="12"/>
        <v>2151.5000000000005</v>
      </c>
      <c r="E250" s="4">
        <v>2151.5000000000005</v>
      </c>
      <c r="F250" s="5">
        <f t="shared" si="10"/>
        <v>2215.5000000000005</v>
      </c>
      <c r="G250" s="4">
        <v>19.5402298850574</v>
      </c>
      <c r="H250">
        <v>-4.9000000000000004</v>
      </c>
    </row>
    <row r="251" spans="1:8">
      <c r="A251">
        <v>334</v>
      </c>
      <c r="B251">
        <f t="shared" si="11"/>
        <v>-3.34</v>
      </c>
      <c r="C251" s="4">
        <f t="shared" si="12"/>
        <v>2159.8333333333335</v>
      </c>
      <c r="E251" s="4">
        <v>2159.8333333333335</v>
      </c>
      <c r="F251" s="5">
        <f t="shared" si="10"/>
        <v>2223.8333333333335</v>
      </c>
      <c r="G251" s="4">
        <v>21.689259645463867</v>
      </c>
      <c r="H251">
        <v>-4.9000000000000004</v>
      </c>
    </row>
    <row r="252" spans="1:8">
      <c r="A252">
        <v>335</v>
      </c>
      <c r="B252">
        <f t="shared" si="11"/>
        <v>-3.35</v>
      </c>
      <c r="C252" s="4">
        <f t="shared" si="12"/>
        <v>2168.166666666667</v>
      </c>
      <c r="E252" s="4">
        <v>2168.166666666667</v>
      </c>
      <c r="F252" s="5">
        <f t="shared" si="10"/>
        <v>2232.166666666667</v>
      </c>
      <c r="G252" s="4">
        <v>20.298879202988804</v>
      </c>
      <c r="H252">
        <v>-4.5999999999999996</v>
      </c>
    </row>
    <row r="253" spans="1:8">
      <c r="A253">
        <v>336</v>
      </c>
      <c r="B253">
        <f t="shared" si="11"/>
        <v>-3.36</v>
      </c>
      <c r="C253" s="4">
        <f t="shared" si="12"/>
        <v>2176.5</v>
      </c>
      <c r="E253" s="4">
        <v>2176.5</v>
      </c>
      <c r="F253" s="5">
        <f t="shared" si="10"/>
        <v>2240.5</v>
      </c>
      <c r="G253" s="4">
        <v>14.755351681957297</v>
      </c>
      <c r="H253">
        <v>4.5</v>
      </c>
    </row>
    <row r="254" spans="1:8">
      <c r="A254">
        <v>337</v>
      </c>
      <c r="B254">
        <f t="shared" si="11"/>
        <v>-3.37</v>
      </c>
      <c r="C254" s="4">
        <f t="shared" si="12"/>
        <v>2184.8333333333339</v>
      </c>
      <c r="E254" s="4">
        <v>2184.8333333333339</v>
      </c>
      <c r="F254" s="5">
        <f t="shared" si="10"/>
        <v>2248.8333333333339</v>
      </c>
      <c r="G254" s="4">
        <v>16.687898089172002</v>
      </c>
      <c r="H254">
        <v>-4.4000000000000004</v>
      </c>
    </row>
    <row r="255" spans="1:8">
      <c r="A255">
        <v>338</v>
      </c>
      <c r="B255">
        <f t="shared" si="11"/>
        <v>-3.38</v>
      </c>
      <c r="C255" s="4">
        <f t="shared" si="12"/>
        <v>2193.166666666667</v>
      </c>
      <c r="E255" s="4">
        <v>2193.166666666667</v>
      </c>
      <c r="F255" s="5">
        <f t="shared" si="10"/>
        <v>2257.166666666667</v>
      </c>
      <c r="G255" s="4">
        <v>14.10034602076124</v>
      </c>
      <c r="H255">
        <v>-4.5999999999999996</v>
      </c>
    </row>
    <row r="256" spans="1:8">
      <c r="A256">
        <v>339</v>
      </c>
      <c r="B256">
        <f t="shared" si="11"/>
        <v>-3.39</v>
      </c>
      <c r="C256" s="4">
        <f t="shared" si="12"/>
        <v>2201.5</v>
      </c>
      <c r="E256" s="4">
        <v>2201.5</v>
      </c>
      <c r="F256" s="5">
        <f t="shared" si="10"/>
        <v>2265.5</v>
      </c>
      <c r="G256" s="4">
        <v>18.171021377672425</v>
      </c>
      <c r="H256">
        <v>-4.5999999999999996</v>
      </c>
    </row>
    <row r="257" spans="1:8">
      <c r="A257">
        <v>340</v>
      </c>
      <c r="B257">
        <f t="shared" si="11"/>
        <v>-3.4</v>
      </c>
      <c r="C257" s="4">
        <f t="shared" si="12"/>
        <v>2209.8333333333335</v>
      </c>
      <c r="E257" s="4">
        <v>2209.8333333333335</v>
      </c>
      <c r="F257" s="5">
        <f t="shared" si="10"/>
        <v>2273.8333333333335</v>
      </c>
      <c r="G257" s="4">
        <v>18.716577540106673</v>
      </c>
      <c r="H257">
        <v>-4.8</v>
      </c>
    </row>
    <row r="258" spans="1:8">
      <c r="A258">
        <v>341</v>
      </c>
      <c r="B258">
        <f t="shared" si="11"/>
        <v>-3.41</v>
      </c>
      <c r="C258" s="4">
        <f t="shared" si="12"/>
        <v>2218.166666666667</v>
      </c>
      <c r="E258" s="4">
        <v>2218.166666666667</v>
      </c>
      <c r="F258" s="5">
        <f t="shared" si="10"/>
        <v>2282.166666666667</v>
      </c>
      <c r="G258" s="4">
        <v>17.735042735042775</v>
      </c>
      <c r="H258">
        <v>-6</v>
      </c>
    </row>
    <row r="259" spans="1:8">
      <c r="A259">
        <v>342</v>
      </c>
      <c r="B259">
        <f t="shared" si="11"/>
        <v>-3.42</v>
      </c>
      <c r="C259" s="4">
        <f t="shared" si="12"/>
        <v>2226.5000000000005</v>
      </c>
      <c r="E259" s="4">
        <v>2226.5000000000005</v>
      </c>
      <c r="F259" s="5">
        <f t="shared" ref="F259:F322" si="13">E259+64</f>
        <v>2290.5000000000005</v>
      </c>
      <c r="G259" s="4">
        <v>17.628541448058694</v>
      </c>
      <c r="H259">
        <v>-4.0999999999999996</v>
      </c>
    </row>
    <row r="260" spans="1:8">
      <c r="A260">
        <v>343</v>
      </c>
      <c r="B260">
        <f t="shared" si="11"/>
        <v>-3.43</v>
      </c>
      <c r="C260" s="4">
        <f t="shared" si="12"/>
        <v>2234.8333333333335</v>
      </c>
      <c r="E260" s="4">
        <v>2234.8333333333335</v>
      </c>
      <c r="F260" s="5">
        <f t="shared" si="13"/>
        <v>2298.8333333333335</v>
      </c>
      <c r="G260" s="4">
        <v>17.879417879417947</v>
      </c>
      <c r="H260">
        <v>-4.0999999999999996</v>
      </c>
    </row>
    <row r="261" spans="1:8">
      <c r="A261">
        <v>344</v>
      </c>
      <c r="B261">
        <f t="shared" si="11"/>
        <v>-3.44</v>
      </c>
      <c r="C261" s="4">
        <f t="shared" si="12"/>
        <v>2243.1666666666665</v>
      </c>
      <c r="E261" s="4">
        <v>2243.1666666666665</v>
      </c>
      <c r="F261" s="5">
        <f t="shared" si="13"/>
        <v>2307.1666666666665</v>
      </c>
      <c r="G261" s="4">
        <v>16.500553709856096</v>
      </c>
      <c r="H261">
        <v>-4.2</v>
      </c>
    </row>
    <row r="262" spans="1:8">
      <c r="A262">
        <v>345</v>
      </c>
      <c r="B262">
        <f t="shared" ref="B262:B326" si="14">(-0.01)*A262</f>
        <v>-3.45</v>
      </c>
      <c r="C262" s="4">
        <f t="shared" ref="C262:C326" si="15">(B262+0.7482)/(-0.0012)</f>
        <v>2251.5000000000005</v>
      </c>
      <c r="E262" s="4">
        <v>2251.5000000000005</v>
      </c>
      <c r="F262" s="5">
        <f t="shared" si="13"/>
        <v>2315.5000000000005</v>
      </c>
      <c r="G262" s="4">
        <v>20.636451301832096</v>
      </c>
      <c r="H262">
        <v>-4.4000000000000004</v>
      </c>
    </row>
    <row r="263" spans="1:8">
      <c r="A263">
        <v>346</v>
      </c>
      <c r="B263">
        <f t="shared" si="14"/>
        <v>-3.46</v>
      </c>
      <c r="C263" s="4">
        <f t="shared" si="15"/>
        <v>2259.8333333333335</v>
      </c>
      <c r="E263" s="4">
        <v>2259.8333333333335</v>
      </c>
      <c r="F263" s="5">
        <f t="shared" si="13"/>
        <v>2323.8333333333335</v>
      </c>
      <c r="G263" s="4">
        <v>20.330969267139547</v>
      </c>
      <c r="H263">
        <v>-4.7</v>
      </c>
    </row>
    <row r="264" spans="1:8">
      <c r="A264">
        <v>347</v>
      </c>
      <c r="B264">
        <f t="shared" si="14"/>
        <v>-3.47</v>
      </c>
      <c r="C264" s="4">
        <f t="shared" si="15"/>
        <v>2268.166666666667</v>
      </c>
      <c r="E264" s="4">
        <v>2268.166666666667</v>
      </c>
      <c r="F264" s="5">
        <f t="shared" si="13"/>
        <v>2332.166666666667</v>
      </c>
      <c r="G264" s="4">
        <v>16.000000000000068</v>
      </c>
      <c r="H264">
        <v>-3.7</v>
      </c>
    </row>
    <row r="265" spans="1:8">
      <c r="A265">
        <v>348</v>
      </c>
      <c r="B265">
        <f t="shared" si="14"/>
        <v>-3.48</v>
      </c>
      <c r="C265" s="4">
        <f t="shared" si="15"/>
        <v>2276.5</v>
      </c>
      <c r="E265" s="4">
        <v>2276.5</v>
      </c>
      <c r="F265" s="5">
        <f t="shared" si="13"/>
        <v>2340.5</v>
      </c>
      <c r="G265" s="4">
        <v>14.898785425101307</v>
      </c>
      <c r="H265">
        <v>-4.2</v>
      </c>
    </row>
    <row r="266" spans="1:8">
      <c r="A266">
        <v>349</v>
      </c>
      <c r="B266">
        <f t="shared" si="14"/>
        <v>-3.49</v>
      </c>
      <c r="C266" s="4">
        <f t="shared" si="15"/>
        <v>2284.8333333333339</v>
      </c>
      <c r="E266" s="4">
        <v>2284.8333333333339</v>
      </c>
      <c r="F266" s="5">
        <f t="shared" si="13"/>
        <v>2348.8333333333339</v>
      </c>
      <c r="G266" s="4">
        <v>16.622458001768241</v>
      </c>
      <c r="H266">
        <v>-4</v>
      </c>
    </row>
    <row r="267" spans="1:8">
      <c r="A267">
        <v>350</v>
      </c>
      <c r="B267">
        <f t="shared" si="14"/>
        <v>-3.5</v>
      </c>
      <c r="C267" s="4">
        <f t="shared" si="15"/>
        <v>2293.166666666667</v>
      </c>
      <c r="E267" s="4">
        <v>2293.166666666667</v>
      </c>
      <c r="F267" s="5">
        <f t="shared" si="13"/>
        <v>2357.166666666667</v>
      </c>
      <c r="G267" s="4">
        <v>18.582541054451156</v>
      </c>
      <c r="H267">
        <v>-4.3</v>
      </c>
    </row>
    <row r="268" spans="1:8">
      <c r="A268">
        <v>351</v>
      </c>
      <c r="B268">
        <f t="shared" si="14"/>
        <v>-3.5100000000000002</v>
      </c>
      <c r="C268" s="4">
        <f t="shared" si="15"/>
        <v>2301.5000000000005</v>
      </c>
      <c r="E268" s="4">
        <v>2301.5000000000005</v>
      </c>
      <c r="F268" s="5">
        <f t="shared" si="13"/>
        <v>2365.5000000000005</v>
      </c>
      <c r="G268" s="4">
        <v>18.002915451895039</v>
      </c>
      <c r="H268">
        <v>-4.3</v>
      </c>
    </row>
    <row r="269" spans="1:8">
      <c r="A269">
        <v>352</v>
      </c>
      <c r="B269">
        <f t="shared" si="14"/>
        <v>-3.52</v>
      </c>
      <c r="C269" s="4">
        <f t="shared" si="15"/>
        <v>2309.8333333333335</v>
      </c>
      <c r="E269" s="4">
        <v>2309.8333333333335</v>
      </c>
      <c r="F269" s="5">
        <f t="shared" si="13"/>
        <v>2373.8333333333335</v>
      </c>
      <c r="G269" s="4">
        <v>14.022988505747117</v>
      </c>
      <c r="H269">
        <v>-3.2</v>
      </c>
    </row>
    <row r="270" spans="1:8">
      <c r="A270">
        <v>353</v>
      </c>
      <c r="B270">
        <f t="shared" si="14"/>
        <v>-3.5300000000000002</v>
      </c>
      <c r="C270" s="4">
        <f t="shared" si="15"/>
        <v>2318.1666666666674</v>
      </c>
      <c r="E270" s="4">
        <v>2318.1666666666674</v>
      </c>
      <c r="F270" s="5">
        <f t="shared" si="13"/>
        <v>2382.1666666666674</v>
      </c>
      <c r="G270" s="4">
        <v>12.818745692625766</v>
      </c>
      <c r="H270">
        <v>-3.1</v>
      </c>
    </row>
    <row r="271" spans="1:8">
      <c r="A271">
        <v>354</v>
      </c>
      <c r="B271">
        <f t="shared" si="14"/>
        <v>-3.54</v>
      </c>
      <c r="C271" s="4">
        <f t="shared" si="15"/>
        <v>2326.5000000000005</v>
      </c>
      <c r="E271" s="4">
        <v>2326.5000000000005</v>
      </c>
      <c r="F271" s="5">
        <f t="shared" si="13"/>
        <v>2390.5000000000005</v>
      </c>
      <c r="G271" s="4">
        <v>11.11817026683592</v>
      </c>
      <c r="H271">
        <v>-3.1</v>
      </c>
    </row>
    <row r="272" spans="1:8">
      <c r="A272">
        <v>355</v>
      </c>
      <c r="B272">
        <f t="shared" si="14"/>
        <v>-3.5500000000000003</v>
      </c>
      <c r="C272" s="4">
        <f t="shared" si="15"/>
        <v>2334.8333333333335</v>
      </c>
      <c r="E272" s="4">
        <v>2334.8333333333335</v>
      </c>
      <c r="F272" s="5">
        <f t="shared" si="13"/>
        <v>2398.8333333333335</v>
      </c>
      <c r="G272" s="4">
        <v>11.332179930795878</v>
      </c>
      <c r="H272">
        <v>-3.3</v>
      </c>
    </row>
    <row r="273" spans="1:8">
      <c r="A273">
        <v>356</v>
      </c>
      <c r="B273">
        <f t="shared" si="14"/>
        <v>-3.56</v>
      </c>
      <c r="C273" s="4">
        <f t="shared" si="15"/>
        <v>2343.166666666667</v>
      </c>
      <c r="E273" s="4">
        <v>2343.166666666667</v>
      </c>
      <c r="F273" s="5">
        <f t="shared" si="13"/>
        <v>2407.166666666667</v>
      </c>
      <c r="G273" s="4">
        <v>13.547954393024936</v>
      </c>
      <c r="H273">
        <v>-4.3</v>
      </c>
    </row>
    <row r="274" spans="1:8">
      <c r="A274">
        <v>357</v>
      </c>
      <c r="B274">
        <f t="shared" si="14"/>
        <v>-3.5700000000000003</v>
      </c>
      <c r="C274" s="4">
        <f t="shared" si="15"/>
        <v>2351.5000000000005</v>
      </c>
      <c r="E274" s="4">
        <v>2351.5000000000005</v>
      </c>
      <c r="F274" s="5">
        <f t="shared" si="13"/>
        <v>2415.5000000000005</v>
      </c>
      <c r="G274" s="4">
        <v>11.395490554539974</v>
      </c>
      <c r="H274">
        <v>-3.9</v>
      </c>
    </row>
    <row r="275" spans="1:8">
      <c r="A275">
        <v>358</v>
      </c>
      <c r="B275">
        <f t="shared" si="14"/>
        <v>-3.58</v>
      </c>
      <c r="C275" s="4">
        <f t="shared" si="15"/>
        <v>2359.8333333333339</v>
      </c>
      <c r="E275" s="4">
        <v>2359.8333333333339</v>
      </c>
      <c r="F275" s="5">
        <f t="shared" si="13"/>
        <v>2423.8333333333339</v>
      </c>
      <c r="G275" s="4">
        <v>11.165048543689171</v>
      </c>
      <c r="H275">
        <v>-2.8</v>
      </c>
    </row>
    <row r="276" spans="1:8">
      <c r="A276">
        <v>359</v>
      </c>
      <c r="B276">
        <f t="shared" si="14"/>
        <v>-3.59</v>
      </c>
      <c r="C276" s="4">
        <f t="shared" si="15"/>
        <v>2368.166666666667</v>
      </c>
      <c r="E276" s="4">
        <v>2368.166666666667</v>
      </c>
      <c r="F276" s="5">
        <f t="shared" si="13"/>
        <v>2432.166666666667</v>
      </c>
      <c r="G276" s="4">
        <v>10.948440483768328</v>
      </c>
      <c r="H276">
        <v>-3.1</v>
      </c>
    </row>
    <row r="277" spans="1:8">
      <c r="A277">
        <v>360</v>
      </c>
      <c r="B277">
        <f t="shared" si="14"/>
        <v>-3.6</v>
      </c>
      <c r="C277" s="4">
        <f t="shared" si="15"/>
        <v>2376.5</v>
      </c>
      <c r="E277" s="4">
        <v>2376.5</v>
      </c>
      <c r="F277" s="5">
        <f t="shared" si="13"/>
        <v>2440.5</v>
      </c>
      <c r="G277" s="4">
        <v>12.313432835820915</v>
      </c>
      <c r="H277">
        <v>-3.3</v>
      </c>
    </row>
    <row r="278" spans="1:8">
      <c r="A278">
        <v>361</v>
      </c>
      <c r="B278">
        <f t="shared" si="14"/>
        <v>-3.61</v>
      </c>
      <c r="C278" s="4">
        <f t="shared" si="15"/>
        <v>2384.8333333333335</v>
      </c>
      <c r="E278" s="4">
        <v>2384.8333333333335</v>
      </c>
      <c r="F278" s="5">
        <f t="shared" si="13"/>
        <v>2448.8333333333335</v>
      </c>
      <c r="G278" s="4">
        <v>12.55862428348096</v>
      </c>
      <c r="H278">
        <v>1.4</v>
      </c>
    </row>
    <row r="279" spans="1:8">
      <c r="A279">
        <v>362</v>
      </c>
      <c r="B279">
        <f t="shared" si="14"/>
        <v>-3.62</v>
      </c>
      <c r="C279" s="4">
        <f t="shared" si="15"/>
        <v>2393.166666666667</v>
      </c>
      <c r="E279" s="4">
        <v>2393.166666666667</v>
      </c>
      <c r="F279" s="5">
        <f t="shared" si="13"/>
        <v>2457.166666666667</v>
      </c>
      <c r="G279" s="4">
        <v>13.884007029876797</v>
      </c>
      <c r="H279">
        <v>16.2</v>
      </c>
    </row>
    <row r="280" spans="1:8">
      <c r="A280">
        <v>363</v>
      </c>
      <c r="B280">
        <f t="shared" si="14"/>
        <v>-3.63</v>
      </c>
      <c r="C280" s="4">
        <f t="shared" si="15"/>
        <v>2401.5000000000005</v>
      </c>
      <c r="E280" s="4">
        <v>2401.5000000000005</v>
      </c>
      <c r="F280" s="5">
        <f t="shared" si="13"/>
        <v>2465.5000000000005</v>
      </c>
      <c r="G280" s="4">
        <v>13.350449293966523</v>
      </c>
      <c r="H280">
        <v>-3.5</v>
      </c>
    </row>
    <row r="281" spans="1:8">
      <c r="A281">
        <v>364</v>
      </c>
      <c r="B281">
        <f t="shared" si="14"/>
        <v>-3.64</v>
      </c>
      <c r="C281" s="4">
        <f t="shared" si="15"/>
        <v>2409.8333333333335</v>
      </c>
      <c r="E281" s="4">
        <v>2409.8333333333335</v>
      </c>
      <c r="F281" s="5">
        <f t="shared" si="13"/>
        <v>2473.8333333333335</v>
      </c>
      <c r="G281" s="4">
        <v>15.835777126099776</v>
      </c>
      <c r="H281">
        <v>-3.2</v>
      </c>
    </row>
    <row r="282" spans="1:8">
      <c r="A282">
        <v>365</v>
      </c>
      <c r="B282">
        <f t="shared" si="14"/>
        <v>-3.65</v>
      </c>
      <c r="C282" s="4">
        <f t="shared" si="15"/>
        <v>2418.1666666666665</v>
      </c>
      <c r="E282" s="4">
        <v>2418.1666666666665</v>
      </c>
      <c r="F282" s="5">
        <f t="shared" si="13"/>
        <v>2482.1666666666665</v>
      </c>
      <c r="G282" s="4">
        <v>15.102827763496327</v>
      </c>
      <c r="H282">
        <v>-3.8</v>
      </c>
    </row>
    <row r="283" spans="1:8">
      <c r="A283">
        <v>366</v>
      </c>
      <c r="B283">
        <f t="shared" si="14"/>
        <v>-3.66</v>
      </c>
      <c r="C283" s="4">
        <f t="shared" si="15"/>
        <v>2426.5000000000005</v>
      </c>
      <c r="E283" s="4">
        <v>2426.5000000000005</v>
      </c>
      <c r="F283" s="5">
        <f t="shared" si="13"/>
        <v>2490.5000000000005</v>
      </c>
      <c r="G283" s="4">
        <v>13.834227787716305</v>
      </c>
      <c r="H283">
        <v>-4</v>
      </c>
    </row>
    <row r="284" spans="1:8">
      <c r="A284">
        <v>367</v>
      </c>
      <c r="B284">
        <f t="shared" si="14"/>
        <v>-3.67</v>
      </c>
      <c r="C284" s="4">
        <f t="shared" si="15"/>
        <v>2434.8333333333335</v>
      </c>
      <c r="E284" s="4">
        <v>2434.8333333333335</v>
      </c>
      <c r="F284" s="5">
        <f t="shared" si="13"/>
        <v>2498.8333333333335</v>
      </c>
      <c r="G284" s="4">
        <v>14.874551971326097</v>
      </c>
      <c r="H284">
        <v>-2.9</v>
      </c>
    </row>
    <row r="285" spans="1:8">
      <c r="A285">
        <v>368</v>
      </c>
      <c r="B285">
        <f t="shared" si="14"/>
        <v>-3.68</v>
      </c>
      <c r="C285" s="4">
        <f t="shared" si="15"/>
        <v>2443.166666666667</v>
      </c>
      <c r="E285" s="4">
        <v>2443.166666666667</v>
      </c>
      <c r="F285" s="5">
        <f t="shared" si="13"/>
        <v>2507.166666666667</v>
      </c>
      <c r="G285" s="4">
        <v>13.610038610038469</v>
      </c>
      <c r="H285">
        <v>-3.3</v>
      </c>
    </row>
    <row r="286" spans="1:8">
      <c r="A286">
        <v>369</v>
      </c>
      <c r="B286">
        <f t="shared" si="14"/>
        <v>-3.69</v>
      </c>
      <c r="C286" s="4">
        <f t="shared" si="15"/>
        <v>2451.5</v>
      </c>
      <c r="E286" s="4">
        <v>2451.5</v>
      </c>
      <c r="F286" s="5">
        <f t="shared" si="13"/>
        <v>2515.5</v>
      </c>
      <c r="G286" s="4">
        <v>15.384615384615305</v>
      </c>
      <c r="H286">
        <v>-2</v>
      </c>
    </row>
    <row r="287" spans="1:8">
      <c r="A287">
        <v>370</v>
      </c>
      <c r="B287">
        <f t="shared" si="14"/>
        <v>-3.7</v>
      </c>
      <c r="C287" s="4">
        <f t="shared" si="15"/>
        <v>2459.8333333333339</v>
      </c>
      <c r="E287" s="4">
        <v>2459.8333333333339</v>
      </c>
      <c r="F287" s="5">
        <f t="shared" si="13"/>
        <v>2523.8333333333339</v>
      </c>
      <c r="G287" s="4">
        <v>17.403574788335135</v>
      </c>
      <c r="H287">
        <v>-4.8</v>
      </c>
    </row>
    <row r="288" spans="1:8">
      <c r="A288">
        <v>371</v>
      </c>
      <c r="B288">
        <f t="shared" si="14"/>
        <v>-3.71</v>
      </c>
      <c r="C288" s="4">
        <f t="shared" si="15"/>
        <v>2468.166666666667</v>
      </c>
      <c r="E288" s="4">
        <v>2468.166666666667</v>
      </c>
      <c r="F288" s="5">
        <f t="shared" si="13"/>
        <v>2532.166666666667</v>
      </c>
      <c r="G288" s="4">
        <v>17.038007863696041</v>
      </c>
      <c r="H288">
        <v>-4.8</v>
      </c>
    </row>
    <row r="289" spans="1:8">
      <c r="A289">
        <v>372</v>
      </c>
      <c r="B289">
        <f t="shared" si="14"/>
        <v>-3.72</v>
      </c>
      <c r="C289" s="4">
        <f t="shared" si="15"/>
        <v>2476.5</v>
      </c>
      <c r="E289" s="4">
        <v>2476.5</v>
      </c>
      <c r="F289" s="5">
        <f t="shared" si="13"/>
        <v>2540.5</v>
      </c>
      <c r="G289" s="4">
        <v>19.073203492276853</v>
      </c>
      <c r="H289">
        <v>-0.2</v>
      </c>
    </row>
    <row r="290" spans="1:8">
      <c r="A290">
        <v>373</v>
      </c>
      <c r="B290">
        <f t="shared" si="14"/>
        <v>-3.73</v>
      </c>
      <c r="C290" s="4">
        <f t="shared" si="15"/>
        <v>2484.8333333333335</v>
      </c>
      <c r="E290" s="4">
        <v>2484.8333333333335</v>
      </c>
      <c r="F290" s="5">
        <f t="shared" si="13"/>
        <v>2548.8333333333335</v>
      </c>
      <c r="G290" s="4">
        <v>18.195488721804335</v>
      </c>
      <c r="H290">
        <v>-3.5</v>
      </c>
    </row>
    <row r="291" spans="1:8">
      <c r="A291">
        <v>374</v>
      </c>
      <c r="B291">
        <f t="shared" si="14"/>
        <v>-3.74</v>
      </c>
      <c r="C291" s="4">
        <f t="shared" si="15"/>
        <v>2493.1666666666674</v>
      </c>
      <c r="E291" s="4">
        <v>2493.1666666666674</v>
      </c>
      <c r="F291" s="5">
        <f t="shared" si="13"/>
        <v>2557.1666666666674</v>
      </c>
      <c r="G291" s="4">
        <v>15.989684074790508</v>
      </c>
      <c r="H291">
        <v>-4</v>
      </c>
    </row>
    <row r="292" spans="1:8">
      <c r="A292">
        <v>375</v>
      </c>
      <c r="B292">
        <f t="shared" si="14"/>
        <v>-3.75</v>
      </c>
      <c r="C292" s="4">
        <f t="shared" si="15"/>
        <v>2501.5000000000005</v>
      </c>
      <c r="E292" s="4">
        <v>2501.5000000000005</v>
      </c>
      <c r="F292" s="5">
        <f t="shared" si="13"/>
        <v>2565.5000000000005</v>
      </c>
      <c r="G292" s="4">
        <v>15.208613728129174</v>
      </c>
      <c r="H292">
        <v>-4.5</v>
      </c>
    </row>
    <row r="293" spans="1:8">
      <c r="A293">
        <v>376</v>
      </c>
      <c r="B293">
        <f t="shared" si="14"/>
        <v>-3.7600000000000002</v>
      </c>
      <c r="C293" s="4">
        <f t="shared" si="15"/>
        <v>2509.8333333333335</v>
      </c>
      <c r="E293" s="4">
        <v>2509.8333333333335</v>
      </c>
      <c r="F293" s="5">
        <f t="shared" si="13"/>
        <v>2573.8333333333335</v>
      </c>
      <c r="G293" s="4">
        <v>13.727055067837238</v>
      </c>
      <c r="H293">
        <v>-5.0999999999999996</v>
      </c>
    </row>
    <row r="294" spans="1:8">
      <c r="A294">
        <v>377</v>
      </c>
      <c r="B294">
        <f t="shared" si="14"/>
        <v>-3.77</v>
      </c>
      <c r="C294" s="4">
        <f t="shared" si="15"/>
        <v>2518.1666666666665</v>
      </c>
      <c r="E294" s="4">
        <v>2518.1666666666665</v>
      </c>
      <c r="F294" s="5">
        <f t="shared" si="13"/>
        <v>2582.1666666666665</v>
      </c>
      <c r="G294" s="4">
        <v>14.412136536030431</v>
      </c>
      <c r="H294">
        <v>-3.9</v>
      </c>
    </row>
    <row r="295" spans="1:8">
      <c r="A295">
        <v>378</v>
      </c>
      <c r="B295">
        <f t="shared" si="14"/>
        <v>-3.7800000000000002</v>
      </c>
      <c r="C295" s="4">
        <f t="shared" si="15"/>
        <v>2526.5000000000005</v>
      </c>
      <c r="E295" s="4">
        <v>2526.5000000000005</v>
      </c>
      <c r="F295" s="5">
        <f t="shared" si="13"/>
        <v>2590.5000000000005</v>
      </c>
      <c r="G295" s="4">
        <v>13.807829181494618</v>
      </c>
      <c r="H295">
        <v>-4.5</v>
      </c>
    </row>
    <row r="296" spans="1:8">
      <c r="A296">
        <v>379</v>
      </c>
      <c r="B296">
        <f t="shared" si="14"/>
        <v>-3.79</v>
      </c>
      <c r="C296" s="4">
        <f t="shared" si="15"/>
        <v>2534.8333333333339</v>
      </c>
      <c r="E296" s="4">
        <v>2534.8333333333339</v>
      </c>
      <c r="F296" s="5">
        <f t="shared" si="13"/>
        <v>2598.8333333333339</v>
      </c>
      <c r="G296" s="4">
        <v>13.32323996972004</v>
      </c>
      <c r="H296">
        <v>-4.5999999999999996</v>
      </c>
    </row>
    <row r="297" spans="1:8">
      <c r="A297">
        <v>380</v>
      </c>
      <c r="B297">
        <f t="shared" si="14"/>
        <v>-3.8000000000000003</v>
      </c>
      <c r="C297" s="4">
        <f t="shared" si="15"/>
        <v>2543.166666666667</v>
      </c>
      <c r="E297" s="4">
        <v>2543.166666666667</v>
      </c>
      <c r="F297" s="5">
        <f t="shared" si="13"/>
        <v>2607.166666666667</v>
      </c>
      <c r="G297" s="4">
        <v>12.668463611859984</v>
      </c>
      <c r="H297">
        <v>-3.2</v>
      </c>
    </row>
    <row r="298" spans="1:8">
      <c r="A298">
        <v>381</v>
      </c>
      <c r="B298">
        <f t="shared" si="14"/>
        <v>-3.81</v>
      </c>
      <c r="C298" s="4">
        <f t="shared" si="15"/>
        <v>2551.5</v>
      </c>
      <c r="E298" s="4">
        <v>2551.5</v>
      </c>
      <c r="F298" s="5">
        <f t="shared" si="13"/>
        <v>2615.5</v>
      </c>
      <c r="G298" s="4">
        <v>13.996889580093313</v>
      </c>
      <c r="H298">
        <v>-4.2</v>
      </c>
    </row>
    <row r="299" spans="1:8">
      <c r="A299">
        <v>382</v>
      </c>
      <c r="B299">
        <f t="shared" si="14"/>
        <v>-3.8200000000000003</v>
      </c>
      <c r="C299" s="4">
        <f t="shared" si="15"/>
        <v>2559.8333333333339</v>
      </c>
      <c r="E299" s="4">
        <v>2559.8333333333339</v>
      </c>
      <c r="F299" s="5">
        <f t="shared" si="13"/>
        <v>2623.8333333333339</v>
      </c>
      <c r="G299" s="4">
        <v>12.386156648451673</v>
      </c>
      <c r="H299">
        <v>-3.7</v>
      </c>
    </row>
    <row r="300" spans="1:8">
      <c r="A300">
        <v>383</v>
      </c>
      <c r="B300">
        <f t="shared" si="14"/>
        <v>-3.83</v>
      </c>
      <c r="C300" s="4">
        <f t="shared" si="15"/>
        <v>2568.166666666667</v>
      </c>
      <c r="E300" s="4">
        <v>2568.166666666667</v>
      </c>
      <c r="F300" s="5">
        <f t="shared" si="13"/>
        <v>2632.166666666667</v>
      </c>
      <c r="G300" s="4">
        <v>11.55778894472347</v>
      </c>
      <c r="H300">
        <v>-2.9</v>
      </c>
    </row>
    <row r="301" spans="1:8">
      <c r="A301">
        <v>384</v>
      </c>
      <c r="B301">
        <f t="shared" si="14"/>
        <v>-3.84</v>
      </c>
      <c r="C301" s="4">
        <f t="shared" si="15"/>
        <v>2576.5000000000005</v>
      </c>
      <c r="E301" s="4">
        <v>2576.5000000000005</v>
      </c>
      <c r="F301" s="5">
        <f t="shared" si="13"/>
        <v>2640.5000000000005</v>
      </c>
      <c r="G301" s="4">
        <v>11.021170610211694</v>
      </c>
      <c r="H301">
        <v>-3.9</v>
      </c>
    </row>
    <row r="302" spans="1:8">
      <c r="A302">
        <v>385</v>
      </c>
      <c r="B302">
        <f t="shared" si="14"/>
        <v>-3.85</v>
      </c>
      <c r="C302" s="4">
        <f t="shared" si="15"/>
        <v>2584.8333333333335</v>
      </c>
      <c r="E302" s="4">
        <v>2584.8333333333335</v>
      </c>
      <c r="F302" s="5">
        <f t="shared" si="13"/>
        <v>2648.8333333333335</v>
      </c>
      <c r="G302" s="4">
        <v>11.901197604790353</v>
      </c>
      <c r="H302">
        <v>-3.9</v>
      </c>
    </row>
    <row r="303" spans="1:8">
      <c r="A303">
        <v>386</v>
      </c>
      <c r="B303">
        <f t="shared" si="14"/>
        <v>-3.86</v>
      </c>
      <c r="C303" s="4">
        <f t="shared" si="15"/>
        <v>2593.1666666666665</v>
      </c>
      <c r="E303" s="4">
        <v>2593.1666666666665</v>
      </c>
      <c r="F303" s="5">
        <f t="shared" si="13"/>
        <v>2657.1666666666665</v>
      </c>
      <c r="G303" s="4">
        <v>11.453113815318563</v>
      </c>
      <c r="H303">
        <v>-3.9</v>
      </c>
    </row>
    <row r="304" spans="1:8">
      <c r="A304">
        <v>387</v>
      </c>
      <c r="B304">
        <f t="shared" si="14"/>
        <v>-3.87</v>
      </c>
      <c r="C304" s="4">
        <f t="shared" si="15"/>
        <v>2601.5000000000005</v>
      </c>
      <c r="E304" s="4">
        <v>2601.5000000000005</v>
      </c>
      <c r="F304" s="5">
        <f t="shared" si="13"/>
        <v>2665.5000000000005</v>
      </c>
      <c r="G304" s="4">
        <v>11.227637260949955</v>
      </c>
      <c r="H304">
        <v>-2.8</v>
      </c>
    </row>
    <row r="305" spans="1:8">
      <c r="A305">
        <v>388</v>
      </c>
      <c r="B305">
        <f t="shared" si="14"/>
        <v>-3.88</v>
      </c>
      <c r="C305" s="4">
        <f t="shared" si="15"/>
        <v>2609.8333333333335</v>
      </c>
      <c r="E305" s="4">
        <v>2609.8333333333335</v>
      </c>
      <c r="F305" s="5">
        <f t="shared" si="13"/>
        <v>2673.8333333333335</v>
      </c>
      <c r="G305" s="4">
        <v>12.640635340834056</v>
      </c>
      <c r="H305">
        <v>1.4</v>
      </c>
    </row>
    <row r="306" spans="1:8">
      <c r="A306">
        <v>389</v>
      </c>
      <c r="B306">
        <f t="shared" si="14"/>
        <v>-3.89</v>
      </c>
      <c r="C306" s="4">
        <f t="shared" si="15"/>
        <v>2618.166666666667</v>
      </c>
      <c r="E306" s="4">
        <v>2618.166666666667</v>
      </c>
      <c r="F306" s="5">
        <f t="shared" si="13"/>
        <v>2682.166666666667</v>
      </c>
      <c r="G306" s="4">
        <v>11.220715166461074</v>
      </c>
      <c r="H306">
        <v>-3.4</v>
      </c>
    </row>
    <row r="307" spans="1:8">
      <c r="A307">
        <v>390</v>
      </c>
      <c r="B307">
        <f t="shared" si="14"/>
        <v>-3.9</v>
      </c>
      <c r="C307" s="4">
        <f t="shared" si="15"/>
        <v>2626.5</v>
      </c>
      <c r="E307" s="4">
        <v>2626.5</v>
      </c>
      <c r="F307" s="5">
        <f t="shared" si="13"/>
        <v>2690.5</v>
      </c>
      <c r="G307" s="4">
        <v>14.08789885611087</v>
      </c>
      <c r="H307">
        <v>-2.5</v>
      </c>
    </row>
    <row r="308" spans="1:8">
      <c r="A308">
        <v>391</v>
      </c>
      <c r="B308">
        <f t="shared" si="14"/>
        <v>-3.91</v>
      </c>
      <c r="C308" s="4">
        <f t="shared" si="15"/>
        <v>2634.8333333333339</v>
      </c>
      <c r="E308" s="4">
        <v>2634.8333333333339</v>
      </c>
      <c r="F308" s="5">
        <f t="shared" si="13"/>
        <v>2698.8333333333339</v>
      </c>
      <c r="G308" s="4">
        <v>14.201570680628203</v>
      </c>
      <c r="H308">
        <v>-2.2999999999999998</v>
      </c>
    </row>
    <row r="309" spans="1:8">
      <c r="A309">
        <v>392</v>
      </c>
      <c r="B309">
        <f t="shared" si="14"/>
        <v>-3.92</v>
      </c>
      <c r="C309" s="4">
        <f t="shared" si="15"/>
        <v>2643.166666666667</v>
      </c>
      <c r="E309" s="4">
        <v>2643.166666666667</v>
      </c>
      <c r="F309" s="5">
        <f t="shared" si="13"/>
        <v>2707.166666666667</v>
      </c>
      <c r="G309" s="4">
        <v>12.649945474373089</v>
      </c>
      <c r="H309">
        <v>-0.4</v>
      </c>
    </row>
    <row r="310" spans="1:8">
      <c r="A310">
        <v>393</v>
      </c>
      <c r="B310">
        <f t="shared" si="14"/>
        <v>-3.93</v>
      </c>
      <c r="C310" s="4">
        <f t="shared" si="15"/>
        <v>2651.5</v>
      </c>
      <c r="E310" s="4">
        <v>2651.5</v>
      </c>
      <c r="F310" s="5">
        <f t="shared" si="13"/>
        <v>2715.5</v>
      </c>
      <c r="G310" s="4">
        <v>12.745812090313224</v>
      </c>
      <c r="H310">
        <v>-0.5</v>
      </c>
    </row>
    <row r="311" spans="1:8">
      <c r="A311">
        <v>394</v>
      </c>
      <c r="B311">
        <f t="shared" si="14"/>
        <v>-3.94</v>
      </c>
      <c r="C311" s="4">
        <f t="shared" si="15"/>
        <v>2659.8333333333335</v>
      </c>
      <c r="E311" s="4">
        <v>2659.8333333333335</v>
      </c>
      <c r="F311" s="5">
        <f t="shared" si="13"/>
        <v>2723.8333333333335</v>
      </c>
      <c r="G311" s="4">
        <v>12.921751615218923</v>
      </c>
      <c r="H311">
        <v>18.600000000000001</v>
      </c>
    </row>
    <row r="312" spans="1:8">
      <c r="A312">
        <v>395</v>
      </c>
      <c r="B312">
        <f t="shared" si="14"/>
        <v>-3.95</v>
      </c>
      <c r="C312" s="4">
        <f t="shared" si="15"/>
        <v>2668.1666666666674</v>
      </c>
      <c r="E312" s="4">
        <v>2668.1666666666674</v>
      </c>
      <c r="F312" s="5">
        <f t="shared" si="13"/>
        <v>2732.1666666666674</v>
      </c>
      <c r="G312" s="4">
        <v>13.608748481166685</v>
      </c>
      <c r="H312">
        <v>-0.4</v>
      </c>
    </row>
    <row r="313" spans="1:8">
      <c r="A313">
        <v>396</v>
      </c>
      <c r="B313">
        <f t="shared" si="14"/>
        <v>-3.96</v>
      </c>
      <c r="C313" s="4">
        <f t="shared" si="15"/>
        <v>2676.5000000000005</v>
      </c>
      <c r="E313" s="4">
        <v>2676.5000000000005</v>
      </c>
      <c r="F313" s="5">
        <f t="shared" si="13"/>
        <v>2740.5000000000005</v>
      </c>
      <c r="G313" s="4">
        <v>13.503375843960949</v>
      </c>
      <c r="H313">
        <v>-4</v>
      </c>
    </row>
    <row r="314" spans="1:8">
      <c r="A314">
        <v>397</v>
      </c>
      <c r="B314">
        <f t="shared" si="14"/>
        <v>-3.97</v>
      </c>
      <c r="C314" s="4">
        <f t="shared" si="15"/>
        <v>2684.8333333333335</v>
      </c>
      <c r="E314" s="4">
        <v>2684.8333333333335</v>
      </c>
      <c r="F314" s="5">
        <f t="shared" si="13"/>
        <v>2748.8333333333335</v>
      </c>
      <c r="G314" s="4">
        <v>12.857142857142826</v>
      </c>
      <c r="H314">
        <v>-4.3</v>
      </c>
    </row>
    <row r="315" spans="1:8">
      <c r="A315">
        <v>398</v>
      </c>
      <c r="B315">
        <f t="shared" si="14"/>
        <v>-3.98</v>
      </c>
      <c r="C315" s="4">
        <f t="shared" si="15"/>
        <v>2693.1666666666665</v>
      </c>
      <c r="E315" s="4">
        <v>2693.1666666666665</v>
      </c>
      <c r="F315" s="5">
        <f t="shared" si="13"/>
        <v>2757.1666666666665</v>
      </c>
      <c r="G315" s="4">
        <v>12.347560975609705</v>
      </c>
      <c r="H315">
        <v>-3.4</v>
      </c>
    </row>
    <row r="316" spans="1:8">
      <c r="A316">
        <v>399</v>
      </c>
      <c r="B316">
        <f t="shared" si="14"/>
        <v>-3.99</v>
      </c>
      <c r="C316" s="4">
        <f t="shared" si="15"/>
        <v>2701.5000000000005</v>
      </c>
      <c r="E316" s="4">
        <v>2701.5000000000005</v>
      </c>
      <c r="F316" s="5">
        <f t="shared" si="13"/>
        <v>2765.5000000000005</v>
      </c>
      <c r="G316" s="4">
        <v>12.113402061855599</v>
      </c>
      <c r="H316">
        <v>-3.4</v>
      </c>
    </row>
    <row r="317" spans="1:8">
      <c r="A317">
        <v>400</v>
      </c>
      <c r="B317">
        <f t="shared" si="14"/>
        <v>-4</v>
      </c>
      <c r="C317" s="4">
        <f t="shared" si="15"/>
        <v>2709.8333333333339</v>
      </c>
      <c r="E317" s="4">
        <v>2709.8333333333339</v>
      </c>
      <c r="F317" s="5">
        <f t="shared" si="13"/>
        <v>2773.8333333333339</v>
      </c>
      <c r="G317" s="4">
        <v>12.219959266802432</v>
      </c>
      <c r="H317">
        <v>-3.8</v>
      </c>
    </row>
    <row r="318" spans="1:8">
      <c r="F318" s="5">
        <f t="shared" si="13"/>
        <v>64</v>
      </c>
    </row>
    <row r="319" spans="1:8">
      <c r="A319">
        <v>403</v>
      </c>
      <c r="B319">
        <f t="shared" si="14"/>
        <v>-4.03</v>
      </c>
      <c r="C319" s="4">
        <f t="shared" si="15"/>
        <v>2734.8333333333339</v>
      </c>
      <c r="E319" s="4">
        <v>2734.8333333333339</v>
      </c>
      <c r="F319" s="5">
        <f t="shared" si="13"/>
        <v>2798.8333333333339</v>
      </c>
      <c r="G319" s="4">
        <v>13.011456628478093</v>
      </c>
      <c r="H319">
        <v>-3.7</v>
      </c>
    </row>
    <row r="320" spans="1:8">
      <c r="A320">
        <v>404</v>
      </c>
      <c r="B320">
        <f t="shared" si="14"/>
        <v>-4.04</v>
      </c>
      <c r="C320" s="4">
        <f t="shared" si="15"/>
        <v>2743.166666666667</v>
      </c>
      <c r="E320" s="4">
        <v>2743.166666666667</v>
      </c>
      <c r="F320" s="5">
        <f t="shared" si="13"/>
        <v>2807.166666666667</v>
      </c>
      <c r="G320" s="4">
        <v>12.851405622489972</v>
      </c>
      <c r="H320">
        <v>-3.5</v>
      </c>
    </row>
    <row r="321" spans="1:8">
      <c r="A321">
        <v>405</v>
      </c>
      <c r="B321">
        <f t="shared" si="14"/>
        <v>-4.05</v>
      </c>
      <c r="C321" s="4">
        <f t="shared" si="15"/>
        <v>2751.5000000000005</v>
      </c>
      <c r="E321" s="4">
        <v>2751.5000000000005</v>
      </c>
      <c r="F321" s="5">
        <f t="shared" si="13"/>
        <v>2815.5000000000005</v>
      </c>
      <c r="G321" s="4">
        <v>12.75011633317826</v>
      </c>
      <c r="H321">
        <v>-4.3</v>
      </c>
    </row>
    <row r="322" spans="1:8">
      <c r="A322">
        <v>406</v>
      </c>
      <c r="B322">
        <f t="shared" si="14"/>
        <v>-4.0600000000000005</v>
      </c>
      <c r="C322" s="4">
        <f t="shared" si="15"/>
        <v>2759.8333333333344</v>
      </c>
      <c r="E322" s="4">
        <v>2759.8333333333344</v>
      </c>
      <c r="F322" s="5">
        <f t="shared" si="13"/>
        <v>2823.8333333333344</v>
      </c>
      <c r="G322" s="4">
        <v>12.552301255229864</v>
      </c>
      <c r="H322">
        <v>-4.5999999999999996</v>
      </c>
    </row>
    <row r="323" spans="1:8">
      <c r="A323">
        <v>407</v>
      </c>
      <c r="B323">
        <f t="shared" si="14"/>
        <v>-4.07</v>
      </c>
      <c r="C323" s="4">
        <f t="shared" si="15"/>
        <v>2768.1666666666674</v>
      </c>
      <c r="E323" s="4">
        <v>2768.1666666666674</v>
      </c>
      <c r="F323" s="5">
        <f t="shared" ref="F323:F386" si="16">E323+64</f>
        <v>2832.1666666666674</v>
      </c>
      <c r="G323" s="4">
        <v>13.093858632676664</v>
      </c>
      <c r="H323">
        <v>-3.5</v>
      </c>
    </row>
    <row r="324" spans="1:8">
      <c r="A324">
        <v>408</v>
      </c>
      <c r="B324">
        <f t="shared" si="14"/>
        <v>-4.08</v>
      </c>
      <c r="C324" s="4">
        <f t="shared" si="15"/>
        <v>2776.5000000000005</v>
      </c>
      <c r="E324" s="4">
        <v>2776.5000000000005</v>
      </c>
      <c r="F324" s="5">
        <f t="shared" si="16"/>
        <v>2840.5000000000005</v>
      </c>
      <c r="G324" s="4">
        <v>12.61829652996839</v>
      </c>
      <c r="H324">
        <v>-4.0999999999999996</v>
      </c>
    </row>
    <row r="325" spans="1:8">
      <c r="A325">
        <v>409</v>
      </c>
      <c r="B325">
        <f t="shared" si="14"/>
        <v>-4.09</v>
      </c>
      <c r="C325" s="4">
        <f t="shared" si="15"/>
        <v>2784.8333333333335</v>
      </c>
      <c r="E325" s="4">
        <v>2784.8333333333335</v>
      </c>
      <c r="F325" s="5">
        <f t="shared" si="16"/>
        <v>2848.8333333333335</v>
      </c>
      <c r="G325" s="4">
        <v>12.75571600481363</v>
      </c>
      <c r="H325">
        <v>-4.7</v>
      </c>
    </row>
    <row r="326" spans="1:8">
      <c r="A326">
        <v>410</v>
      </c>
      <c r="B326">
        <f t="shared" si="14"/>
        <v>-4.0999999999999996</v>
      </c>
      <c r="C326" s="4">
        <f t="shared" si="15"/>
        <v>2793.166666666667</v>
      </c>
      <c r="E326" s="4">
        <v>2793.166666666667</v>
      </c>
      <c r="F326" s="5">
        <f t="shared" si="16"/>
        <v>2857.166666666667</v>
      </c>
      <c r="G326" s="4">
        <v>12.676822633297085</v>
      </c>
      <c r="H326">
        <v>-4.4000000000000004</v>
      </c>
    </row>
    <row r="327" spans="1:8">
      <c r="A327">
        <v>411</v>
      </c>
      <c r="B327">
        <f t="shared" ref="B327:B390" si="17">(-0.01)*A327</f>
        <v>-4.1100000000000003</v>
      </c>
      <c r="C327" s="4">
        <f t="shared" ref="C327:C390" si="18">(B327+0.7482)/(-0.0012)</f>
        <v>2801.5000000000009</v>
      </c>
      <c r="E327" s="4">
        <v>2801.5000000000009</v>
      </c>
      <c r="F327" s="5">
        <f t="shared" si="16"/>
        <v>2865.5000000000009</v>
      </c>
      <c r="G327" s="4">
        <v>12.322042218949502</v>
      </c>
      <c r="H327">
        <v>-5</v>
      </c>
    </row>
    <row r="328" spans="1:8">
      <c r="A328">
        <v>412</v>
      </c>
      <c r="B328">
        <f t="shared" si="17"/>
        <v>-4.12</v>
      </c>
      <c r="C328" s="4">
        <f t="shared" si="18"/>
        <v>2809.8333333333339</v>
      </c>
      <c r="E328" s="4">
        <v>2809.8333333333339</v>
      </c>
      <c r="F328" s="5">
        <f t="shared" si="16"/>
        <v>2873.8333333333339</v>
      </c>
      <c r="G328" s="4">
        <v>12.108773730118033</v>
      </c>
      <c r="H328">
        <v>-0.3</v>
      </c>
    </row>
    <row r="329" spans="1:8">
      <c r="A329">
        <v>413</v>
      </c>
      <c r="B329">
        <f t="shared" si="17"/>
        <v>-4.13</v>
      </c>
      <c r="C329" s="4">
        <f t="shared" si="18"/>
        <v>2818.166666666667</v>
      </c>
      <c r="E329" s="4">
        <v>2818.166666666667</v>
      </c>
      <c r="F329" s="5">
        <f t="shared" si="16"/>
        <v>2882.166666666667</v>
      </c>
      <c r="G329" s="4">
        <v>11.191099476439758</v>
      </c>
      <c r="H329">
        <v>-4.0999999999999996</v>
      </c>
    </row>
    <row r="330" spans="1:8">
      <c r="A330">
        <v>414</v>
      </c>
      <c r="B330">
        <f t="shared" si="17"/>
        <v>-4.1399999999999997</v>
      </c>
      <c r="C330" s="4">
        <f t="shared" si="18"/>
        <v>2826.5</v>
      </c>
      <c r="E330" s="4">
        <v>2826.5</v>
      </c>
      <c r="F330" s="5">
        <f t="shared" si="16"/>
        <v>2890.5</v>
      </c>
      <c r="G330" s="4">
        <v>10.690789473684216</v>
      </c>
      <c r="H330">
        <v>-3.5</v>
      </c>
    </row>
    <row r="331" spans="1:8">
      <c r="A331">
        <v>415</v>
      </c>
      <c r="B331">
        <f t="shared" si="17"/>
        <v>-4.1500000000000004</v>
      </c>
      <c r="C331" s="4">
        <f t="shared" si="18"/>
        <v>2834.8333333333339</v>
      </c>
      <c r="E331" s="4">
        <v>2834.8333333333339</v>
      </c>
      <c r="F331" s="5">
        <f t="shared" si="16"/>
        <v>2898.8333333333339</v>
      </c>
      <c r="G331" s="4">
        <v>9.6711798839459675</v>
      </c>
      <c r="H331">
        <v>-3.6</v>
      </c>
    </row>
    <row r="332" spans="1:8">
      <c r="A332">
        <v>416</v>
      </c>
      <c r="B332">
        <f t="shared" si="17"/>
        <v>-4.16</v>
      </c>
      <c r="C332" s="4">
        <f t="shared" si="18"/>
        <v>2843.1666666666674</v>
      </c>
      <c r="E332" s="4">
        <v>2843.1666666666674</v>
      </c>
      <c r="F332" s="5">
        <f t="shared" si="16"/>
        <v>2907.1666666666674</v>
      </c>
      <c r="G332" s="4">
        <v>9.9854227405248164</v>
      </c>
      <c r="H332">
        <v>-4</v>
      </c>
    </row>
    <row r="333" spans="1:8">
      <c r="A333">
        <v>417</v>
      </c>
      <c r="B333">
        <f t="shared" si="17"/>
        <v>-4.17</v>
      </c>
      <c r="C333" s="4">
        <f t="shared" si="18"/>
        <v>2851.5000000000005</v>
      </c>
      <c r="E333" s="4">
        <v>2851.5000000000005</v>
      </c>
      <c r="F333" s="5">
        <f t="shared" si="16"/>
        <v>2915.5000000000005</v>
      </c>
      <c r="G333" s="4">
        <v>10.135674381484348</v>
      </c>
      <c r="H333">
        <v>-4.5</v>
      </c>
    </row>
    <row r="334" spans="1:8">
      <c r="A334">
        <v>418</v>
      </c>
      <c r="B334">
        <f t="shared" si="17"/>
        <v>-4.18</v>
      </c>
      <c r="C334" s="4">
        <f t="shared" si="18"/>
        <v>2859.8333333333335</v>
      </c>
      <c r="E334" s="4">
        <v>2859.8333333333335</v>
      </c>
      <c r="F334" s="5">
        <f t="shared" si="16"/>
        <v>2923.8333333333335</v>
      </c>
      <c r="G334" s="4">
        <v>8.3499005964213158</v>
      </c>
      <c r="H334">
        <v>-3.7</v>
      </c>
    </row>
    <row r="335" spans="1:8">
      <c r="A335">
        <v>419</v>
      </c>
      <c r="B335">
        <f t="shared" si="17"/>
        <v>-4.1900000000000004</v>
      </c>
      <c r="C335" s="4">
        <f t="shared" si="18"/>
        <v>2868.1666666666674</v>
      </c>
      <c r="E335" s="4">
        <v>2868.1666666666674</v>
      </c>
      <c r="F335" s="5">
        <f t="shared" si="16"/>
        <v>2932.1666666666674</v>
      </c>
      <c r="G335" s="4">
        <v>8.2675092153765117</v>
      </c>
      <c r="H335">
        <v>0.1</v>
      </c>
    </row>
    <row r="336" spans="1:8">
      <c r="A336">
        <v>420</v>
      </c>
      <c r="B336">
        <f t="shared" si="17"/>
        <v>-4.2</v>
      </c>
      <c r="C336" s="4">
        <f t="shared" si="18"/>
        <v>2876.5000000000005</v>
      </c>
      <c r="E336" s="4">
        <v>2876.5000000000005</v>
      </c>
      <c r="F336" s="5">
        <f t="shared" si="16"/>
        <v>2940.5000000000005</v>
      </c>
      <c r="G336" s="4">
        <v>9.7635392829900933</v>
      </c>
      <c r="H336">
        <v>-0.1</v>
      </c>
    </row>
    <row r="337" spans="1:8">
      <c r="A337">
        <v>421</v>
      </c>
      <c r="B337">
        <f t="shared" si="17"/>
        <v>-4.21</v>
      </c>
      <c r="C337" s="4">
        <f t="shared" si="18"/>
        <v>2884.8333333333339</v>
      </c>
      <c r="E337" s="4">
        <v>2884.8333333333339</v>
      </c>
      <c r="F337" s="5">
        <f t="shared" si="16"/>
        <v>2948.8333333333339</v>
      </c>
      <c r="G337" s="4">
        <v>9.505334626576051</v>
      </c>
      <c r="H337">
        <v>0.7</v>
      </c>
    </row>
    <row r="338" spans="1:8">
      <c r="A338">
        <v>422</v>
      </c>
      <c r="B338">
        <f t="shared" si="17"/>
        <v>-4.22</v>
      </c>
      <c r="C338" s="4">
        <f t="shared" si="18"/>
        <v>2893.166666666667</v>
      </c>
      <c r="E338" s="4">
        <v>2893.166666666667</v>
      </c>
      <c r="F338" s="5">
        <f t="shared" si="16"/>
        <v>2957.166666666667</v>
      </c>
      <c r="G338" s="4">
        <v>10.50775740479553</v>
      </c>
      <c r="H338">
        <v>-1.3</v>
      </c>
    </row>
    <row r="339" spans="1:8">
      <c r="A339">
        <v>423</v>
      </c>
      <c r="B339">
        <f t="shared" si="17"/>
        <v>-4.2300000000000004</v>
      </c>
      <c r="C339" s="4">
        <f t="shared" si="18"/>
        <v>2901.5000000000009</v>
      </c>
      <c r="E339" s="4">
        <v>2901.5000000000009</v>
      </c>
      <c r="F339" s="5">
        <f t="shared" si="16"/>
        <v>2965.5000000000009</v>
      </c>
      <c r="G339" s="4">
        <v>10.342555994729905</v>
      </c>
      <c r="H339">
        <v>-1.1000000000000001</v>
      </c>
    </row>
    <row r="340" spans="1:8">
      <c r="A340">
        <v>424</v>
      </c>
      <c r="B340">
        <f t="shared" si="17"/>
        <v>-4.24</v>
      </c>
      <c r="C340" s="4">
        <f t="shared" si="18"/>
        <v>2909.8333333333339</v>
      </c>
      <c r="E340" s="4">
        <v>2909.8333333333339</v>
      </c>
      <c r="F340" s="5">
        <f t="shared" si="16"/>
        <v>2973.8333333333339</v>
      </c>
      <c r="G340" s="4">
        <v>10.717529518619457</v>
      </c>
      <c r="H340">
        <v>1.2</v>
      </c>
    </row>
    <row r="341" spans="1:8">
      <c r="A341">
        <v>425</v>
      </c>
      <c r="B341">
        <f t="shared" si="17"/>
        <v>-4.25</v>
      </c>
      <c r="C341" s="4">
        <f t="shared" si="18"/>
        <v>2918.166666666667</v>
      </c>
      <c r="E341" s="4">
        <v>2918.166666666667</v>
      </c>
      <c r="F341" s="5">
        <f t="shared" si="16"/>
        <v>2982.166666666667</v>
      </c>
      <c r="G341" s="4">
        <v>11.308677098150939</v>
      </c>
      <c r="H341">
        <v>-2.2999999999999998</v>
      </c>
    </row>
    <row r="342" spans="1:8">
      <c r="A342">
        <v>426</v>
      </c>
      <c r="B342">
        <f t="shared" si="17"/>
        <v>-4.26</v>
      </c>
      <c r="C342" s="4">
        <f t="shared" si="18"/>
        <v>2926.5000000000005</v>
      </c>
      <c r="E342" s="4">
        <v>2926.5000000000005</v>
      </c>
      <c r="F342" s="5">
        <f t="shared" si="16"/>
        <v>2990.5000000000005</v>
      </c>
      <c r="G342" s="4">
        <v>10.911925175370291</v>
      </c>
      <c r="H342">
        <v>-1.7</v>
      </c>
    </row>
    <row r="343" spans="1:8">
      <c r="A343">
        <v>427</v>
      </c>
      <c r="B343">
        <f t="shared" si="17"/>
        <v>-4.2700000000000005</v>
      </c>
      <c r="C343" s="4">
        <f t="shared" si="18"/>
        <v>2934.8333333333344</v>
      </c>
      <c r="E343" s="4">
        <v>2934.8333333333344</v>
      </c>
      <c r="F343" s="5">
        <f t="shared" si="16"/>
        <v>2998.8333333333344</v>
      </c>
      <c r="G343" s="4">
        <v>10.792349726776052</v>
      </c>
      <c r="H343">
        <v>-2.1</v>
      </c>
    </row>
    <row r="344" spans="1:8">
      <c r="A344">
        <v>428</v>
      </c>
      <c r="B344">
        <f t="shared" si="17"/>
        <v>-4.28</v>
      </c>
      <c r="C344" s="4">
        <f t="shared" si="18"/>
        <v>2943.1666666666674</v>
      </c>
      <c r="E344" s="4">
        <v>2943.1666666666674</v>
      </c>
      <c r="F344" s="5">
        <f t="shared" si="16"/>
        <v>3007.1666666666674</v>
      </c>
      <c r="G344" s="4">
        <v>10.119521912350518</v>
      </c>
      <c r="H344">
        <v>-0.9</v>
      </c>
    </row>
    <row r="345" spans="1:8">
      <c r="A345">
        <v>429</v>
      </c>
      <c r="B345">
        <f t="shared" si="17"/>
        <v>-4.29</v>
      </c>
      <c r="C345" s="4">
        <f t="shared" si="18"/>
        <v>2951.5000000000005</v>
      </c>
      <c r="E345" s="4">
        <v>2951.5000000000005</v>
      </c>
      <c r="F345" s="5">
        <f t="shared" si="16"/>
        <v>3015.5000000000005</v>
      </c>
      <c r="G345" s="4">
        <v>10.529482551143229</v>
      </c>
      <c r="H345">
        <v>0</v>
      </c>
    </row>
    <row r="346" spans="1:8">
      <c r="A346">
        <v>430</v>
      </c>
      <c r="B346">
        <f t="shared" si="17"/>
        <v>-4.3</v>
      </c>
      <c r="C346" s="4">
        <f t="shared" si="18"/>
        <v>2959.8333333333335</v>
      </c>
      <c r="E346" s="4">
        <v>2959.8333333333335</v>
      </c>
      <c r="F346" s="5">
        <f t="shared" si="16"/>
        <v>3023.8333333333335</v>
      </c>
      <c r="G346" s="4">
        <v>11.165523996082339</v>
      </c>
      <c r="H346">
        <v>-1.8</v>
      </c>
    </row>
    <row r="347" spans="1:8">
      <c r="A347">
        <v>431</v>
      </c>
      <c r="B347">
        <f t="shared" si="17"/>
        <v>-4.3100000000000005</v>
      </c>
      <c r="C347" s="4">
        <f t="shared" si="18"/>
        <v>2968.1666666666674</v>
      </c>
      <c r="E347" s="4">
        <v>2968.1666666666674</v>
      </c>
      <c r="F347" s="5">
        <f t="shared" si="16"/>
        <v>3032.1666666666674</v>
      </c>
      <c r="G347" s="4">
        <v>10.997442455242794</v>
      </c>
      <c r="H347">
        <v>-1.3</v>
      </c>
    </row>
    <row r="348" spans="1:8">
      <c r="A348">
        <v>432</v>
      </c>
      <c r="B348">
        <f t="shared" si="17"/>
        <v>-4.32</v>
      </c>
      <c r="C348" s="4">
        <f t="shared" si="18"/>
        <v>2976.5000000000009</v>
      </c>
      <c r="E348" s="4">
        <v>2976.5000000000009</v>
      </c>
      <c r="F348" s="5">
        <f t="shared" si="16"/>
        <v>3040.5000000000009</v>
      </c>
      <c r="G348" s="4">
        <v>10.571923743500857</v>
      </c>
      <c r="H348">
        <v>-2.8</v>
      </c>
    </row>
    <row r="349" spans="1:8">
      <c r="A349">
        <v>433</v>
      </c>
      <c r="B349">
        <f t="shared" si="17"/>
        <v>-4.33</v>
      </c>
      <c r="C349" s="4">
        <f t="shared" si="18"/>
        <v>2984.8333333333339</v>
      </c>
      <c r="E349" s="4">
        <v>2984.8333333333339</v>
      </c>
      <c r="F349" s="5">
        <f t="shared" si="16"/>
        <v>3048.8333333333339</v>
      </c>
      <c r="G349" s="4">
        <v>10.953608247422563</v>
      </c>
      <c r="H349">
        <v>-1.4</v>
      </c>
    </row>
    <row r="350" spans="1:8">
      <c r="A350">
        <v>434</v>
      </c>
      <c r="B350">
        <f t="shared" si="17"/>
        <v>-4.34</v>
      </c>
      <c r="C350" s="4">
        <f t="shared" si="18"/>
        <v>2993.166666666667</v>
      </c>
      <c r="E350" s="4">
        <v>2993.166666666667</v>
      </c>
      <c r="F350" s="5">
        <f t="shared" si="16"/>
        <v>3057.166666666667</v>
      </c>
      <c r="G350" s="4">
        <v>10.883140053523642</v>
      </c>
      <c r="H350">
        <v>-0.5</v>
      </c>
    </row>
    <row r="351" spans="1:8">
      <c r="A351">
        <v>435</v>
      </c>
      <c r="B351">
        <f t="shared" si="17"/>
        <v>-4.3500000000000005</v>
      </c>
      <c r="C351" s="4">
        <f t="shared" si="18"/>
        <v>3001.5000000000009</v>
      </c>
      <c r="E351" s="4">
        <v>3001.5000000000009</v>
      </c>
      <c r="F351" s="5">
        <f t="shared" si="16"/>
        <v>3065.5000000000009</v>
      </c>
      <c r="G351" s="4">
        <v>11.281708945260371</v>
      </c>
      <c r="H351">
        <v>-1.4</v>
      </c>
    </row>
    <row r="352" spans="1:8">
      <c r="A352">
        <v>436</v>
      </c>
      <c r="B352">
        <f t="shared" si="17"/>
        <v>-4.3600000000000003</v>
      </c>
      <c r="C352" s="4">
        <f t="shared" si="18"/>
        <v>3009.8333333333339</v>
      </c>
      <c r="E352" s="4">
        <v>3009.8333333333339</v>
      </c>
      <c r="F352" s="5">
        <f t="shared" si="16"/>
        <v>3073.8333333333339</v>
      </c>
      <c r="G352" s="4">
        <v>10.816618911175018</v>
      </c>
      <c r="H352">
        <v>-1.3</v>
      </c>
    </row>
    <row r="353" spans="1:8">
      <c r="A353">
        <v>437</v>
      </c>
      <c r="B353">
        <f t="shared" si="17"/>
        <v>-4.37</v>
      </c>
      <c r="C353" s="4">
        <f t="shared" si="18"/>
        <v>3018.1666666666674</v>
      </c>
      <c r="E353" s="4">
        <v>3018.1666666666674</v>
      </c>
      <c r="F353" s="5">
        <f t="shared" si="16"/>
        <v>3082.1666666666674</v>
      </c>
      <c r="G353" s="4">
        <v>10.857908847184914</v>
      </c>
      <c r="H353">
        <v>-1.6</v>
      </c>
    </row>
    <row r="354" spans="1:8">
      <c r="A354">
        <v>438</v>
      </c>
      <c r="B354">
        <f t="shared" si="17"/>
        <v>-4.38</v>
      </c>
      <c r="C354" s="4">
        <f t="shared" si="18"/>
        <v>3026.5000000000005</v>
      </c>
      <c r="E354" s="4">
        <v>3026.5000000000005</v>
      </c>
      <c r="F354" s="5">
        <f t="shared" si="16"/>
        <v>3090.5000000000005</v>
      </c>
      <c r="G354" s="4">
        <v>10.954301075268837</v>
      </c>
      <c r="H354">
        <v>-1.4</v>
      </c>
    </row>
    <row r="355" spans="1:8">
      <c r="A355">
        <v>439</v>
      </c>
      <c r="B355">
        <f t="shared" si="17"/>
        <v>-4.3899999999999997</v>
      </c>
      <c r="C355" s="4">
        <f t="shared" si="18"/>
        <v>3034.8333333333335</v>
      </c>
      <c r="E355" s="4">
        <v>3034.8333333333335</v>
      </c>
      <c r="F355" s="5">
        <f t="shared" si="16"/>
        <v>3098.8333333333335</v>
      </c>
      <c r="G355" s="4">
        <v>10.568561872909562</v>
      </c>
      <c r="H355">
        <v>-1.1000000000000001</v>
      </c>
    </row>
    <row r="356" spans="1:8">
      <c r="A356">
        <v>440</v>
      </c>
      <c r="B356">
        <f t="shared" si="17"/>
        <v>-4.4000000000000004</v>
      </c>
      <c r="C356" s="4">
        <f t="shared" si="18"/>
        <v>3043.1666666666674</v>
      </c>
      <c r="E356" s="4">
        <v>3043.1666666666674</v>
      </c>
      <c r="F356" s="5">
        <f t="shared" si="16"/>
        <v>3107.1666666666674</v>
      </c>
      <c r="G356" s="4">
        <v>10.892586989410136</v>
      </c>
      <c r="H356">
        <v>-0.8</v>
      </c>
    </row>
    <row r="357" spans="1:8">
      <c r="A357">
        <v>441</v>
      </c>
      <c r="B357">
        <f t="shared" si="17"/>
        <v>-4.41</v>
      </c>
      <c r="C357" s="4">
        <f t="shared" si="18"/>
        <v>3051.5000000000005</v>
      </c>
      <c r="E357" s="4">
        <v>3051.5000000000005</v>
      </c>
      <c r="F357" s="5">
        <f t="shared" si="16"/>
        <v>3115.5000000000005</v>
      </c>
      <c r="G357" s="4">
        <v>11.007751937984461</v>
      </c>
      <c r="H357">
        <v>-1.7</v>
      </c>
    </row>
    <row r="358" spans="1:8">
      <c r="A358">
        <v>442</v>
      </c>
      <c r="B358">
        <f t="shared" si="17"/>
        <v>-4.42</v>
      </c>
      <c r="C358" s="4">
        <f t="shared" si="18"/>
        <v>3059.8333333333339</v>
      </c>
      <c r="E358" s="4">
        <v>3059.8333333333339</v>
      </c>
      <c r="F358" s="5">
        <f t="shared" si="16"/>
        <v>3123.8333333333339</v>
      </c>
      <c r="G358" s="4">
        <v>10.994764397905882</v>
      </c>
      <c r="H358">
        <v>-1</v>
      </c>
    </row>
    <row r="359" spans="1:8">
      <c r="A359">
        <v>443</v>
      </c>
      <c r="B359">
        <f t="shared" si="17"/>
        <v>-4.43</v>
      </c>
      <c r="C359" s="4">
        <f t="shared" si="18"/>
        <v>3068.166666666667</v>
      </c>
      <c r="E359" s="4">
        <v>3068.166666666667</v>
      </c>
      <c r="F359" s="5">
        <f t="shared" si="16"/>
        <v>3132.166666666667</v>
      </c>
      <c r="G359" s="4">
        <v>11.384335154826969</v>
      </c>
      <c r="H359">
        <v>-0.9</v>
      </c>
    </row>
    <row r="360" spans="1:8">
      <c r="A360">
        <v>444</v>
      </c>
      <c r="B360">
        <f t="shared" si="17"/>
        <v>-4.4400000000000004</v>
      </c>
      <c r="C360" s="4">
        <f t="shared" si="18"/>
        <v>3076.5000000000009</v>
      </c>
      <c r="E360" s="4">
        <v>3076.5000000000009</v>
      </c>
      <c r="F360" s="5">
        <f t="shared" si="16"/>
        <v>3140.5000000000009</v>
      </c>
      <c r="G360" s="4">
        <v>10.689655172413632</v>
      </c>
      <c r="H360">
        <v>0.2</v>
      </c>
    </row>
    <row r="361" spans="1:8">
      <c r="A361">
        <v>445</v>
      </c>
      <c r="B361">
        <f t="shared" si="17"/>
        <v>-4.45</v>
      </c>
      <c r="C361" s="4">
        <f t="shared" si="18"/>
        <v>3084.8333333333339</v>
      </c>
      <c r="E361" s="4">
        <v>3084.8333333333339</v>
      </c>
      <c r="F361" s="5">
        <f t="shared" si="16"/>
        <v>3148.8333333333339</v>
      </c>
      <c r="G361" s="4">
        <v>11.394557823129285</v>
      </c>
      <c r="H361">
        <v>-0.8</v>
      </c>
    </row>
    <row r="362" spans="1:8">
      <c r="A362">
        <v>446</v>
      </c>
      <c r="B362">
        <f t="shared" si="17"/>
        <v>-4.46</v>
      </c>
      <c r="C362" s="4">
        <f t="shared" si="18"/>
        <v>3093.166666666667</v>
      </c>
      <c r="E362" s="4">
        <v>3093.166666666667</v>
      </c>
      <c r="F362" s="5">
        <f t="shared" si="16"/>
        <v>3157.166666666667</v>
      </c>
      <c r="G362" s="4">
        <v>10.984848484848456</v>
      </c>
      <c r="H362">
        <v>-2.5</v>
      </c>
    </row>
    <row r="363" spans="1:8">
      <c r="A363">
        <v>447</v>
      </c>
      <c r="B363">
        <f t="shared" si="17"/>
        <v>-4.47</v>
      </c>
      <c r="C363" s="4">
        <f t="shared" si="18"/>
        <v>3101.5000000000005</v>
      </c>
      <c r="E363" s="4">
        <v>3101.5000000000005</v>
      </c>
      <c r="F363" s="5">
        <f t="shared" si="16"/>
        <v>3165.5000000000005</v>
      </c>
      <c r="G363" s="4">
        <v>11.103202846974995</v>
      </c>
      <c r="H363">
        <v>-2.8</v>
      </c>
    </row>
    <row r="364" spans="1:8">
      <c r="A364">
        <v>448</v>
      </c>
      <c r="B364">
        <f t="shared" si="17"/>
        <v>-4.4800000000000004</v>
      </c>
      <c r="C364" s="4">
        <f t="shared" si="18"/>
        <v>3109.8333333333339</v>
      </c>
      <c r="E364" s="4">
        <v>3109.8333333333339</v>
      </c>
      <c r="F364" s="5">
        <f t="shared" si="16"/>
        <v>3173.8333333333339</v>
      </c>
      <c r="G364" s="4">
        <v>11.531007751937961</v>
      </c>
      <c r="H364">
        <v>-1.9</v>
      </c>
    </row>
    <row r="365" spans="1:8">
      <c r="A365">
        <v>449</v>
      </c>
      <c r="B365">
        <f t="shared" si="17"/>
        <v>-4.49</v>
      </c>
      <c r="C365" s="4">
        <f t="shared" si="18"/>
        <v>3118.1666666666674</v>
      </c>
      <c r="E365" s="4">
        <v>3118.1666666666674</v>
      </c>
      <c r="F365" s="5">
        <f t="shared" si="16"/>
        <v>3182.1666666666674</v>
      </c>
      <c r="G365" s="4">
        <v>10.905002810567682</v>
      </c>
      <c r="H365">
        <v>-0.5</v>
      </c>
    </row>
    <row r="366" spans="1:8">
      <c r="A366">
        <v>450</v>
      </c>
      <c r="B366">
        <f t="shared" si="17"/>
        <v>-4.5</v>
      </c>
      <c r="C366" s="4">
        <f t="shared" si="18"/>
        <v>3126.5000000000005</v>
      </c>
      <c r="E366" s="4">
        <v>3126.5000000000005</v>
      </c>
      <c r="F366" s="5">
        <f t="shared" si="16"/>
        <v>3190.5000000000005</v>
      </c>
      <c r="G366" s="4">
        <v>10.407993338884259</v>
      </c>
      <c r="H366">
        <v>-0.7</v>
      </c>
    </row>
    <row r="367" spans="1:8">
      <c r="A367">
        <v>451</v>
      </c>
      <c r="B367">
        <f t="shared" si="17"/>
        <v>-4.51</v>
      </c>
      <c r="C367" s="4">
        <f t="shared" si="18"/>
        <v>3134.8333333333335</v>
      </c>
      <c r="E367" s="4">
        <v>3134.8333333333335</v>
      </c>
      <c r="F367" s="5">
        <f t="shared" si="16"/>
        <v>3198.8333333333335</v>
      </c>
      <c r="G367" s="4">
        <v>10.494169905608008</v>
      </c>
      <c r="H367">
        <v>-1.6</v>
      </c>
    </row>
    <row r="368" spans="1:8">
      <c r="A368">
        <v>452</v>
      </c>
      <c r="B368">
        <f t="shared" si="17"/>
        <v>-4.5200000000000005</v>
      </c>
      <c r="C368" s="4">
        <f t="shared" si="18"/>
        <v>3143.1666666666674</v>
      </c>
      <c r="E368" s="4">
        <v>3143.1666666666674</v>
      </c>
      <c r="F368" s="5">
        <f t="shared" si="16"/>
        <v>3207.1666666666674</v>
      </c>
      <c r="G368" s="4">
        <v>10.752688172043227</v>
      </c>
      <c r="H368">
        <v>-2.2000000000000002</v>
      </c>
    </row>
    <row r="369" spans="1:8">
      <c r="A369">
        <v>453</v>
      </c>
      <c r="B369">
        <f t="shared" si="17"/>
        <v>-4.53</v>
      </c>
      <c r="C369" s="4">
        <f t="shared" si="18"/>
        <v>3151.5000000000009</v>
      </c>
      <c r="E369" s="4">
        <v>3151.5000000000009</v>
      </c>
      <c r="F369" s="5">
        <f t="shared" si="16"/>
        <v>3215.5000000000009</v>
      </c>
      <c r="G369" s="4">
        <v>10.056214865708801</v>
      </c>
      <c r="H369">
        <v>-2.4</v>
      </c>
    </row>
    <row r="370" spans="1:8">
      <c r="A370">
        <v>454</v>
      </c>
      <c r="B370">
        <f t="shared" si="17"/>
        <v>-4.54</v>
      </c>
      <c r="C370" s="4">
        <f t="shared" si="18"/>
        <v>3159.8333333333339</v>
      </c>
      <c r="E370" s="4">
        <v>3159.8333333333339</v>
      </c>
      <c r="F370" s="5">
        <f t="shared" si="16"/>
        <v>3223.8333333333339</v>
      </c>
      <c r="G370" s="4">
        <v>9.6536059057354784</v>
      </c>
      <c r="H370">
        <v>-1.6</v>
      </c>
    </row>
    <row r="371" spans="1:8">
      <c r="A371">
        <v>455</v>
      </c>
      <c r="B371">
        <f t="shared" si="17"/>
        <v>-4.55</v>
      </c>
      <c r="C371" s="4">
        <f t="shared" si="18"/>
        <v>3168.166666666667</v>
      </c>
      <c r="E371" s="4">
        <v>3168.166666666667</v>
      </c>
      <c r="F371" s="5">
        <f t="shared" si="16"/>
        <v>3232.166666666667</v>
      </c>
      <c r="G371" s="4">
        <v>10.174255199550363</v>
      </c>
      <c r="H371">
        <v>-2.2000000000000002</v>
      </c>
    </row>
    <row r="372" spans="1:8">
      <c r="A372">
        <v>456</v>
      </c>
      <c r="B372">
        <f t="shared" si="17"/>
        <v>-4.5600000000000005</v>
      </c>
      <c r="C372" s="4">
        <f t="shared" si="18"/>
        <v>3176.5000000000009</v>
      </c>
      <c r="E372" s="4">
        <v>3176.5000000000009</v>
      </c>
      <c r="F372" s="5">
        <f t="shared" si="16"/>
        <v>3240.5000000000009</v>
      </c>
      <c r="G372" s="4">
        <v>10.486073184052442</v>
      </c>
      <c r="H372">
        <v>-1.5</v>
      </c>
    </row>
    <row r="373" spans="1:8">
      <c r="A373">
        <v>457</v>
      </c>
      <c r="B373">
        <f t="shared" si="17"/>
        <v>-4.57</v>
      </c>
      <c r="C373" s="4">
        <f t="shared" si="18"/>
        <v>3184.8333333333339</v>
      </c>
      <c r="E373" s="4">
        <v>3184.8333333333339</v>
      </c>
      <c r="F373" s="5">
        <f t="shared" si="16"/>
        <v>3248.8333333333339</v>
      </c>
      <c r="G373" s="4">
        <v>9.6339113680152071</v>
      </c>
      <c r="H373">
        <v>-1.8</v>
      </c>
    </row>
    <row r="374" spans="1:8">
      <c r="A374">
        <v>458</v>
      </c>
      <c r="B374">
        <f t="shared" si="17"/>
        <v>-4.58</v>
      </c>
      <c r="C374" s="4">
        <f t="shared" si="18"/>
        <v>3193.1666666666674</v>
      </c>
      <c r="E374" s="4">
        <v>3193.1666666666674</v>
      </c>
      <c r="F374" s="5">
        <f t="shared" si="16"/>
        <v>3257.1666666666674</v>
      </c>
      <c r="G374" s="4">
        <v>10.473235065942452</v>
      </c>
      <c r="H374">
        <v>-2.5</v>
      </c>
    </row>
    <row r="375" spans="1:8">
      <c r="A375">
        <v>459</v>
      </c>
      <c r="B375">
        <f t="shared" si="17"/>
        <v>-4.59</v>
      </c>
      <c r="C375" s="4">
        <f t="shared" si="18"/>
        <v>3201.5000000000005</v>
      </c>
      <c r="E375" s="4">
        <v>3201.5000000000005</v>
      </c>
      <c r="F375" s="5">
        <f t="shared" si="16"/>
        <v>3265.5000000000005</v>
      </c>
      <c r="G375" s="4">
        <v>9.0787716955940674</v>
      </c>
      <c r="H375">
        <v>-2.2000000000000002</v>
      </c>
    </row>
    <row r="376" spans="1:8">
      <c r="A376">
        <v>460</v>
      </c>
      <c r="B376">
        <f t="shared" si="17"/>
        <v>-4.6000000000000005</v>
      </c>
      <c r="C376" s="4">
        <f t="shared" si="18"/>
        <v>3209.8333333333344</v>
      </c>
      <c r="E376" s="4">
        <v>3209.8333333333344</v>
      </c>
      <c r="F376" s="5">
        <f t="shared" si="16"/>
        <v>3273.8333333333344</v>
      </c>
      <c r="G376" s="4">
        <v>10.271317829457306</v>
      </c>
      <c r="H376">
        <v>-1.6</v>
      </c>
    </row>
    <row r="377" spans="1:8">
      <c r="A377">
        <v>461</v>
      </c>
      <c r="B377">
        <f t="shared" si="17"/>
        <v>-4.6100000000000003</v>
      </c>
      <c r="C377" s="4">
        <f t="shared" si="18"/>
        <v>3218.1666666666674</v>
      </c>
      <c r="E377" s="4">
        <v>3218.1666666666674</v>
      </c>
      <c r="F377" s="5">
        <f t="shared" si="16"/>
        <v>3282.1666666666674</v>
      </c>
      <c r="G377" s="4">
        <v>10.457107075767153</v>
      </c>
      <c r="H377">
        <v>-2.2999999999999998</v>
      </c>
    </row>
    <row r="378" spans="1:8">
      <c r="A378">
        <v>462</v>
      </c>
      <c r="B378">
        <f t="shared" si="17"/>
        <v>-4.62</v>
      </c>
      <c r="C378" s="4">
        <f t="shared" si="18"/>
        <v>3226.5000000000005</v>
      </c>
      <c r="E378" s="4">
        <v>3226.5000000000005</v>
      </c>
      <c r="F378" s="5">
        <f t="shared" si="16"/>
        <v>3290.5000000000005</v>
      </c>
      <c r="G378" s="4">
        <v>11.647727272727368</v>
      </c>
      <c r="H378">
        <v>-2.2999999999999998</v>
      </c>
    </row>
    <row r="379" spans="1:8">
      <c r="A379">
        <v>463</v>
      </c>
      <c r="B379">
        <f t="shared" si="17"/>
        <v>-4.63</v>
      </c>
      <c r="C379" s="4">
        <f t="shared" si="18"/>
        <v>3234.8333333333339</v>
      </c>
      <c r="E379" s="4">
        <v>3234.8333333333339</v>
      </c>
      <c r="F379" s="5">
        <f t="shared" si="16"/>
        <v>3298.8333333333339</v>
      </c>
      <c r="G379" s="4">
        <v>11.992263056092737</v>
      </c>
      <c r="H379">
        <v>-2.5</v>
      </c>
    </row>
    <row r="380" spans="1:8">
      <c r="A380">
        <v>464</v>
      </c>
      <c r="B380">
        <f t="shared" si="17"/>
        <v>-4.6399999999999997</v>
      </c>
      <c r="C380" s="4">
        <f t="shared" si="18"/>
        <v>3243.166666666667</v>
      </c>
      <c r="E380" s="4">
        <v>3243.166666666667</v>
      </c>
      <c r="F380" s="5">
        <f t="shared" si="16"/>
        <v>3307.166666666667</v>
      </c>
      <c r="G380" s="4">
        <v>11.778158947970226</v>
      </c>
      <c r="H380">
        <v>-1.6</v>
      </c>
    </row>
    <row r="381" spans="1:8">
      <c r="A381">
        <v>465</v>
      </c>
      <c r="B381">
        <f t="shared" si="17"/>
        <v>-4.6500000000000004</v>
      </c>
      <c r="C381" s="4">
        <f t="shared" si="18"/>
        <v>3251.5000000000009</v>
      </c>
      <c r="E381" s="4">
        <v>3251.5000000000009</v>
      </c>
      <c r="F381" s="5">
        <f t="shared" si="16"/>
        <v>3315.5000000000009</v>
      </c>
      <c r="G381" s="4">
        <v>11.580217129071171</v>
      </c>
      <c r="H381">
        <v>-2.5</v>
      </c>
    </row>
    <row r="382" spans="1:8">
      <c r="A382">
        <v>466</v>
      </c>
      <c r="B382">
        <f t="shared" si="17"/>
        <v>-4.66</v>
      </c>
      <c r="C382" s="4">
        <f t="shared" si="18"/>
        <v>3259.8333333333339</v>
      </c>
      <c r="E382" s="4">
        <v>3259.8333333333339</v>
      </c>
      <c r="F382" s="5">
        <f t="shared" si="16"/>
        <v>3323.8333333333339</v>
      </c>
      <c r="G382" s="4">
        <v>11.304347826086982</v>
      </c>
      <c r="H382">
        <v>-1.2</v>
      </c>
    </row>
    <row r="383" spans="1:8">
      <c r="A383">
        <v>467</v>
      </c>
      <c r="B383">
        <f t="shared" si="17"/>
        <v>-4.67</v>
      </c>
      <c r="C383" s="4">
        <f t="shared" si="18"/>
        <v>3268.166666666667</v>
      </c>
      <c r="E383" s="4">
        <v>3268.166666666667</v>
      </c>
      <c r="F383" s="5">
        <f t="shared" si="16"/>
        <v>3332.166666666667</v>
      </c>
      <c r="G383" s="4">
        <v>10.994764397905913</v>
      </c>
      <c r="H383">
        <v>-0.9</v>
      </c>
    </row>
    <row r="384" spans="1:8">
      <c r="A384">
        <v>468</v>
      </c>
      <c r="B384">
        <f t="shared" si="17"/>
        <v>-4.68</v>
      </c>
      <c r="C384" s="4">
        <f t="shared" si="18"/>
        <v>3276.5000000000005</v>
      </c>
      <c r="E384" s="4">
        <v>3276.5000000000005</v>
      </c>
      <c r="F384" s="5">
        <f t="shared" si="16"/>
        <v>3340.5000000000005</v>
      </c>
      <c r="G384" s="4">
        <v>10.082872928176847</v>
      </c>
      <c r="H384">
        <v>-1.8</v>
      </c>
    </row>
    <row r="385" spans="1:9">
      <c r="A385">
        <v>469</v>
      </c>
      <c r="B385">
        <f t="shared" si="17"/>
        <v>-4.6900000000000004</v>
      </c>
      <c r="C385" s="4">
        <f t="shared" si="18"/>
        <v>3284.8333333333339</v>
      </c>
      <c r="E385" s="4">
        <v>3284.8333333333339</v>
      </c>
      <c r="F385" s="5">
        <f t="shared" si="16"/>
        <v>3348.8333333333339</v>
      </c>
      <c r="G385" s="4">
        <v>10.894596988485471</v>
      </c>
      <c r="H385">
        <v>-1.7</v>
      </c>
    </row>
    <row r="386" spans="1:9">
      <c r="A386">
        <v>470</v>
      </c>
      <c r="B386">
        <f t="shared" si="17"/>
        <v>-4.7</v>
      </c>
      <c r="C386" s="4">
        <f t="shared" si="18"/>
        <v>3293.1666666666674</v>
      </c>
      <c r="E386" s="4">
        <v>3293.1666666666674</v>
      </c>
      <c r="F386" s="5">
        <f t="shared" si="16"/>
        <v>3357.1666666666674</v>
      </c>
      <c r="G386" s="4">
        <v>10.840108401084027</v>
      </c>
      <c r="H386">
        <v>-1.6</v>
      </c>
    </row>
    <row r="387" spans="1:9">
      <c r="A387">
        <v>471</v>
      </c>
      <c r="B387">
        <f t="shared" si="17"/>
        <v>-4.71</v>
      </c>
      <c r="C387" s="4">
        <f t="shared" si="18"/>
        <v>3301.5000000000005</v>
      </c>
      <c r="E387" s="4">
        <v>3301.5000000000005</v>
      </c>
      <c r="F387" s="5">
        <f t="shared" ref="F387:F416" si="19">E387+64</f>
        <v>3365.5000000000005</v>
      </c>
      <c r="G387" s="4">
        <v>10.348258706467556</v>
      </c>
      <c r="H387">
        <v>-2.2000000000000002</v>
      </c>
    </row>
    <row r="388" spans="1:9">
      <c r="A388">
        <v>472</v>
      </c>
      <c r="B388">
        <f t="shared" si="17"/>
        <v>-4.72</v>
      </c>
      <c r="C388" s="4">
        <f t="shared" si="18"/>
        <v>3309.8333333333335</v>
      </c>
      <c r="E388" s="4">
        <v>3309.8333333333335</v>
      </c>
      <c r="F388" s="5">
        <f t="shared" si="19"/>
        <v>3373.8333333333335</v>
      </c>
      <c r="G388" s="4">
        <v>10.690235690235607</v>
      </c>
      <c r="H388">
        <v>-1.8</v>
      </c>
    </row>
    <row r="389" spans="1:9">
      <c r="A389">
        <v>473</v>
      </c>
      <c r="B389">
        <f t="shared" si="17"/>
        <v>-4.7300000000000004</v>
      </c>
      <c r="C389" s="4">
        <f t="shared" si="18"/>
        <v>3318.1666666666674</v>
      </c>
      <c r="E389" s="4">
        <v>3318.1666666666674</v>
      </c>
      <c r="F389" s="5">
        <f t="shared" si="19"/>
        <v>3382.1666666666674</v>
      </c>
      <c r="G389" s="4">
        <v>10.56451612903229</v>
      </c>
      <c r="H389">
        <v>-1.7</v>
      </c>
    </row>
    <row r="390" spans="1:9">
      <c r="A390">
        <v>474</v>
      </c>
      <c r="B390">
        <f t="shared" si="17"/>
        <v>-4.74</v>
      </c>
      <c r="C390" s="4">
        <f t="shared" si="18"/>
        <v>3326.5000000000005</v>
      </c>
      <c r="E390" s="4">
        <v>3326.5000000000005</v>
      </c>
      <c r="F390" s="5">
        <f t="shared" si="19"/>
        <v>3390.5000000000005</v>
      </c>
      <c r="G390" s="4">
        <v>10.120705663881003</v>
      </c>
      <c r="H390">
        <v>-0.9</v>
      </c>
    </row>
    <row r="391" spans="1:9">
      <c r="A391">
        <v>475</v>
      </c>
      <c r="B391">
        <f t="shared" ref="B391:B416" si="20">(-0.01)*A391</f>
        <v>-4.75</v>
      </c>
      <c r="C391" s="4">
        <f t="shared" ref="C391:C416" si="21">(B391+0.7482)/(-0.0012)</f>
        <v>3334.8333333333339</v>
      </c>
      <c r="E391" s="4">
        <v>3334.8333333333339</v>
      </c>
      <c r="F391" s="5">
        <f t="shared" si="19"/>
        <v>3398.8333333333339</v>
      </c>
      <c r="G391" s="4">
        <v>11.516034985422833</v>
      </c>
      <c r="H391">
        <v>-0.9</v>
      </c>
    </row>
    <row r="392" spans="1:9">
      <c r="A392">
        <v>476</v>
      </c>
      <c r="B392">
        <f t="shared" si="20"/>
        <v>-4.76</v>
      </c>
      <c r="C392" s="4">
        <f t="shared" si="21"/>
        <v>3343.166666666667</v>
      </c>
      <c r="E392" s="4">
        <v>3343.166666666667</v>
      </c>
      <c r="F392" s="5">
        <f t="shared" si="19"/>
        <v>3407.166666666667</v>
      </c>
      <c r="G392" s="4">
        <v>7.8004216444132677</v>
      </c>
      <c r="H392">
        <v>-0.7</v>
      </c>
    </row>
    <row r="393" spans="1:9">
      <c r="A393">
        <v>477</v>
      </c>
      <c r="B393">
        <f t="shared" si="20"/>
        <v>-4.7700000000000005</v>
      </c>
      <c r="C393" s="4">
        <f t="shared" si="21"/>
        <v>3351.5000000000009</v>
      </c>
      <c r="E393" s="4">
        <v>3351.5000000000009</v>
      </c>
      <c r="F393" s="5">
        <f t="shared" si="19"/>
        <v>3415.5000000000009</v>
      </c>
      <c r="G393" s="4">
        <v>10.221674876847517</v>
      </c>
      <c r="H393">
        <v>-0.4</v>
      </c>
    </row>
    <row r="394" spans="1:9">
      <c r="A394">
        <v>478</v>
      </c>
      <c r="B394">
        <f t="shared" si="20"/>
        <v>-4.78</v>
      </c>
      <c r="C394" s="4">
        <f t="shared" si="21"/>
        <v>3359.8333333333339</v>
      </c>
      <c r="E394" s="4">
        <v>3359.8333333333339</v>
      </c>
      <c r="F394" s="5">
        <f t="shared" si="19"/>
        <v>3423.8333333333339</v>
      </c>
      <c r="G394" s="4">
        <v>10.061242344707081</v>
      </c>
      <c r="H394">
        <v>-0.4</v>
      </c>
    </row>
    <row r="395" spans="1:9">
      <c r="A395">
        <v>479</v>
      </c>
      <c r="B395">
        <f t="shared" si="20"/>
        <v>-4.79</v>
      </c>
      <c r="C395" s="4">
        <f t="shared" si="21"/>
        <v>3368.166666666667</v>
      </c>
      <c r="E395" s="4">
        <v>3368.166666666667</v>
      </c>
      <c r="F395" s="5">
        <f t="shared" si="19"/>
        <v>3432.166666666667</v>
      </c>
      <c r="G395" s="4">
        <v>10.503282275711049</v>
      </c>
      <c r="H395">
        <v>-1.7</v>
      </c>
    </row>
    <row r="396" spans="1:9">
      <c r="A396">
        <v>480</v>
      </c>
      <c r="B396">
        <f t="shared" si="20"/>
        <v>-4.8</v>
      </c>
      <c r="C396" s="4">
        <f t="shared" si="21"/>
        <v>3376.5000000000005</v>
      </c>
      <c r="E396" s="4">
        <v>3376.5000000000005</v>
      </c>
      <c r="F396" s="5">
        <f t="shared" si="19"/>
        <v>3440.5000000000005</v>
      </c>
      <c r="G396" s="4">
        <v>9.9295774647888475</v>
      </c>
      <c r="H396">
        <v>-2.7</v>
      </c>
    </row>
    <row r="397" spans="1:9">
      <c r="A397">
        <v>481</v>
      </c>
      <c r="B397">
        <f t="shared" si="20"/>
        <v>-4.8100000000000005</v>
      </c>
      <c r="C397" s="4">
        <f t="shared" si="21"/>
        <v>3384.8333333333344</v>
      </c>
      <c r="E397" s="4">
        <v>3384.8333333333344</v>
      </c>
      <c r="F397" s="5">
        <f t="shared" si="19"/>
        <v>3448.8333333333344</v>
      </c>
      <c r="G397" s="4">
        <v>9.3411175979981795</v>
      </c>
      <c r="H397">
        <v>-0.3</v>
      </c>
    </row>
    <row r="398" spans="1:9">
      <c r="A398">
        <v>482</v>
      </c>
      <c r="B398">
        <f t="shared" si="20"/>
        <v>-4.82</v>
      </c>
      <c r="C398" s="4">
        <f t="shared" si="21"/>
        <v>3393.1666666666674</v>
      </c>
      <c r="E398" s="4">
        <v>3393.1666666666674</v>
      </c>
      <c r="F398" s="5">
        <f t="shared" si="19"/>
        <v>3457.1666666666674</v>
      </c>
      <c r="G398" s="4">
        <v>9.4436310395313185</v>
      </c>
      <c r="H398">
        <v>0.2</v>
      </c>
    </row>
    <row r="399" spans="1:9">
      <c r="A399">
        <v>483</v>
      </c>
      <c r="B399">
        <f t="shared" si="20"/>
        <v>-4.83</v>
      </c>
      <c r="C399" s="4">
        <f t="shared" si="21"/>
        <v>3401.5000000000005</v>
      </c>
      <c r="E399" s="4">
        <v>3401.5000000000005</v>
      </c>
      <c r="F399" s="5">
        <f t="shared" si="19"/>
        <v>3465.5000000000005</v>
      </c>
      <c r="G399" s="4">
        <v>9.5984329089127218</v>
      </c>
      <c r="I399">
        <v>39</v>
      </c>
    </row>
    <row r="400" spans="1:9">
      <c r="A400">
        <v>484</v>
      </c>
      <c r="B400">
        <f t="shared" si="20"/>
        <v>-4.84</v>
      </c>
      <c r="C400" s="4">
        <f t="shared" si="21"/>
        <v>3409.8333333333339</v>
      </c>
      <c r="E400" s="4">
        <v>3409.8333333333339</v>
      </c>
      <c r="F400" s="5">
        <f t="shared" si="19"/>
        <v>3473.8333333333339</v>
      </c>
      <c r="G400" s="4">
        <v>9.018987341771961</v>
      </c>
      <c r="H400">
        <v>-0.9</v>
      </c>
    </row>
    <row r="401" spans="1:8">
      <c r="A401">
        <v>485</v>
      </c>
      <c r="B401">
        <f t="shared" si="20"/>
        <v>-4.8500000000000005</v>
      </c>
      <c r="C401" s="4">
        <f t="shared" si="21"/>
        <v>3418.1666666666674</v>
      </c>
      <c r="E401" s="4">
        <v>3418.1666666666674</v>
      </c>
      <c r="F401" s="5">
        <f t="shared" si="19"/>
        <v>3482.1666666666674</v>
      </c>
      <c r="G401" s="4">
        <v>9.5111111111110507</v>
      </c>
      <c r="H401">
        <v>-1.8</v>
      </c>
    </row>
    <row r="402" spans="1:8">
      <c r="A402">
        <v>486</v>
      </c>
      <c r="B402">
        <f t="shared" si="20"/>
        <v>-4.8600000000000003</v>
      </c>
      <c r="C402" s="4">
        <f t="shared" si="21"/>
        <v>3426.5000000000009</v>
      </c>
      <c r="E402" s="4">
        <v>3426.5000000000009</v>
      </c>
      <c r="F402" s="5">
        <f t="shared" si="19"/>
        <v>3490.5000000000009</v>
      </c>
      <c r="G402" s="4">
        <v>10.483870967741977</v>
      </c>
      <c r="H402">
        <v>-1.4</v>
      </c>
    </row>
    <row r="403" spans="1:8">
      <c r="A403">
        <v>487</v>
      </c>
      <c r="B403">
        <f t="shared" si="20"/>
        <v>-4.87</v>
      </c>
      <c r="C403" s="4">
        <f t="shared" si="21"/>
        <v>3434.8333333333339</v>
      </c>
      <c r="E403" s="4">
        <v>3434.8333333333339</v>
      </c>
      <c r="F403" s="5">
        <f t="shared" si="19"/>
        <v>3498.8333333333339</v>
      </c>
      <c r="G403" s="4">
        <v>9.5719381688464882</v>
      </c>
      <c r="H403">
        <v>-2.4</v>
      </c>
    </row>
    <row r="404" spans="1:8">
      <c r="A404">
        <v>488</v>
      </c>
      <c r="B404">
        <f t="shared" si="20"/>
        <v>-4.88</v>
      </c>
      <c r="C404" s="4">
        <f t="shared" si="21"/>
        <v>3443.166666666667</v>
      </c>
      <c r="E404" s="4">
        <v>3443.166666666667</v>
      </c>
      <c r="F404" s="5">
        <f t="shared" si="19"/>
        <v>3507.166666666667</v>
      </c>
      <c r="G404" s="4">
        <v>9.8092643051772406</v>
      </c>
      <c r="H404">
        <v>-3.3</v>
      </c>
    </row>
    <row r="405" spans="1:8">
      <c r="A405">
        <v>489</v>
      </c>
      <c r="B405">
        <f t="shared" si="20"/>
        <v>-4.8899999999999997</v>
      </c>
      <c r="C405" s="4">
        <f t="shared" si="21"/>
        <v>3451.5000000000005</v>
      </c>
      <c r="E405" s="4">
        <v>3451.5000000000005</v>
      </c>
      <c r="F405" s="5">
        <f t="shared" si="19"/>
        <v>3515.5000000000005</v>
      </c>
      <c r="G405" s="4">
        <v>9.9092284417549408</v>
      </c>
      <c r="H405">
        <v>-0.8</v>
      </c>
    </row>
    <row r="406" spans="1:8">
      <c r="A406">
        <v>490</v>
      </c>
      <c r="B406">
        <f t="shared" si="20"/>
        <v>-4.9000000000000004</v>
      </c>
      <c r="C406" s="4">
        <f t="shared" si="21"/>
        <v>3459.8333333333339</v>
      </c>
      <c r="E406" s="4">
        <v>3459.8333333333339</v>
      </c>
      <c r="F406" s="5">
        <f t="shared" si="19"/>
        <v>3523.8333333333339</v>
      </c>
      <c r="G406" s="4">
        <v>9.0815273477813072</v>
      </c>
      <c r="H406">
        <v>-1</v>
      </c>
    </row>
    <row r="407" spans="1:8">
      <c r="A407">
        <v>491</v>
      </c>
      <c r="B407">
        <f t="shared" si="20"/>
        <v>-4.91</v>
      </c>
      <c r="C407" s="4">
        <f t="shared" si="21"/>
        <v>3468.1666666666674</v>
      </c>
      <c r="E407" s="4">
        <v>3468.1666666666674</v>
      </c>
      <c r="F407" s="5">
        <f t="shared" si="19"/>
        <v>3532.1666666666674</v>
      </c>
      <c r="G407" s="4">
        <v>8.1773399014776711</v>
      </c>
      <c r="H407">
        <v>-3.1</v>
      </c>
    </row>
    <row r="408" spans="1:8">
      <c r="A408">
        <v>492</v>
      </c>
      <c r="B408">
        <f t="shared" si="20"/>
        <v>-4.92</v>
      </c>
      <c r="C408" s="4">
        <f t="shared" si="21"/>
        <v>3476.5000000000005</v>
      </c>
      <c r="E408" s="4">
        <v>3476.5000000000005</v>
      </c>
      <c r="F408" s="5">
        <f t="shared" si="19"/>
        <v>3540.5000000000005</v>
      </c>
      <c r="G408" s="4">
        <v>8.6058519793460597</v>
      </c>
      <c r="H408">
        <v>-4.3</v>
      </c>
    </row>
    <row r="409" spans="1:8">
      <c r="A409">
        <v>493</v>
      </c>
      <c r="B409">
        <f t="shared" si="20"/>
        <v>-4.93</v>
      </c>
      <c r="C409" s="4">
        <f t="shared" si="21"/>
        <v>3484.8333333333335</v>
      </c>
      <c r="E409" s="4">
        <v>3484.8333333333335</v>
      </c>
      <c r="F409" s="5">
        <f t="shared" si="19"/>
        <v>3548.8333333333335</v>
      </c>
      <c r="G409" s="4">
        <v>9.5667870036099316</v>
      </c>
      <c r="H409">
        <v>-3.1</v>
      </c>
    </row>
    <row r="410" spans="1:8">
      <c r="A410">
        <v>494</v>
      </c>
      <c r="B410">
        <f t="shared" si="20"/>
        <v>-4.9400000000000004</v>
      </c>
      <c r="C410" s="4">
        <f t="shared" si="21"/>
        <v>3493.1666666666674</v>
      </c>
      <c r="E410" s="4">
        <v>3493.1666666666674</v>
      </c>
      <c r="F410" s="5">
        <f t="shared" si="19"/>
        <v>3557.1666666666674</v>
      </c>
      <c r="G410" s="4">
        <v>8.9920232052213347</v>
      </c>
      <c r="H410">
        <v>-2.8</v>
      </c>
    </row>
    <row r="411" spans="1:8">
      <c r="A411">
        <v>495</v>
      </c>
      <c r="B411">
        <f t="shared" si="20"/>
        <v>-4.95</v>
      </c>
      <c r="C411" s="4">
        <f t="shared" si="21"/>
        <v>3501.5000000000005</v>
      </c>
      <c r="E411" s="4">
        <v>3501.5000000000005</v>
      </c>
      <c r="F411" s="5">
        <f t="shared" si="19"/>
        <v>3565.5000000000005</v>
      </c>
      <c r="G411" s="4">
        <v>9.9378881987577987</v>
      </c>
      <c r="H411">
        <v>-0.8</v>
      </c>
    </row>
    <row r="412" spans="1:8">
      <c r="A412">
        <v>496</v>
      </c>
      <c r="B412">
        <f t="shared" si="20"/>
        <v>-4.96</v>
      </c>
      <c r="C412" s="4">
        <f t="shared" si="21"/>
        <v>3509.8333333333339</v>
      </c>
      <c r="E412" s="4">
        <v>3509.8333333333339</v>
      </c>
      <c r="F412" s="5">
        <f t="shared" si="19"/>
        <v>3573.8333333333339</v>
      </c>
      <c r="G412" s="4">
        <v>9.9999999999999041</v>
      </c>
      <c r="H412">
        <v>-1.7</v>
      </c>
    </row>
    <row r="413" spans="1:8">
      <c r="A413">
        <v>497</v>
      </c>
      <c r="B413">
        <f t="shared" si="20"/>
        <v>-4.97</v>
      </c>
      <c r="C413" s="4">
        <f t="shared" si="21"/>
        <v>3518.166666666667</v>
      </c>
      <c r="E413" s="4">
        <v>3518.166666666667</v>
      </c>
      <c r="F413" s="5">
        <f t="shared" si="19"/>
        <v>3582.166666666667</v>
      </c>
      <c r="G413" s="4">
        <v>10.138248847926354</v>
      </c>
      <c r="H413">
        <v>-1.8</v>
      </c>
    </row>
    <row r="414" spans="1:8">
      <c r="A414">
        <v>498</v>
      </c>
      <c r="B414">
        <f t="shared" si="20"/>
        <v>-4.9800000000000004</v>
      </c>
      <c r="C414" s="4">
        <f t="shared" si="21"/>
        <v>3526.5000000000009</v>
      </c>
      <c r="E414" s="4">
        <v>3526.5000000000009</v>
      </c>
      <c r="F414" s="5">
        <f t="shared" si="19"/>
        <v>3590.5000000000009</v>
      </c>
      <c r="G414" s="4">
        <v>8.8424437299034935</v>
      </c>
      <c r="H414">
        <v>-1.1000000000000001</v>
      </c>
    </row>
    <row r="415" spans="1:8">
      <c r="A415">
        <v>499</v>
      </c>
      <c r="B415">
        <f t="shared" si="20"/>
        <v>-4.99</v>
      </c>
      <c r="C415" s="4">
        <f t="shared" si="21"/>
        <v>3534.8333333333339</v>
      </c>
      <c r="E415" s="4">
        <v>3534.8333333333339</v>
      </c>
      <c r="F415" s="5">
        <f t="shared" si="19"/>
        <v>3598.8333333333339</v>
      </c>
      <c r="G415" s="4">
        <v>9.7092704333515947</v>
      </c>
      <c r="H415">
        <v>-0.4</v>
      </c>
    </row>
    <row r="416" spans="1:8">
      <c r="A416">
        <v>500</v>
      </c>
      <c r="B416">
        <f t="shared" si="20"/>
        <v>-5</v>
      </c>
      <c r="C416" s="4">
        <f t="shared" si="21"/>
        <v>3543.166666666667</v>
      </c>
      <c r="E416" s="4">
        <v>3543.166666666667</v>
      </c>
      <c r="F416" s="5">
        <f t="shared" si="19"/>
        <v>3607.166666666667</v>
      </c>
      <c r="G416" s="4">
        <v>5.9586206896552021</v>
      </c>
      <c r="H416">
        <v>-0.8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1"/>
  <sheetViews>
    <sheetView tabSelected="1" workbookViewId="0">
      <selection activeCell="N39" sqref="N39"/>
    </sheetView>
  </sheetViews>
  <sheetFormatPr baseColWidth="10" defaultRowHeight="15" x14ac:dyDescent="0"/>
  <cols>
    <col min="3" max="7" width="10.83203125" style="4"/>
  </cols>
  <sheetData>
    <row r="1" spans="1:16" s="8" customFormat="1" ht="127">
      <c r="A1" s="8" t="s">
        <v>1</v>
      </c>
      <c r="B1" s="8" t="s">
        <v>2</v>
      </c>
      <c r="C1" s="9" t="s">
        <v>43</v>
      </c>
      <c r="D1" s="9" t="s">
        <v>44</v>
      </c>
      <c r="E1" s="9" t="s">
        <v>49</v>
      </c>
      <c r="F1" s="9" t="s">
        <v>48</v>
      </c>
      <c r="G1" s="9" t="s">
        <v>39</v>
      </c>
      <c r="H1" s="9" t="s">
        <v>82</v>
      </c>
    </row>
    <row r="2" spans="1:16">
      <c r="A2">
        <v>38</v>
      </c>
      <c r="B2">
        <f>(-0.01)*A2</f>
        <v>-0.38</v>
      </c>
      <c r="C2" s="4">
        <f>(B2+0.896)/(-0.0014)</f>
        <v>-368.57142857142861</v>
      </c>
      <c r="D2" s="4">
        <f t="shared" ref="D2:D61" si="0">D3-3.937</f>
        <v>-64.015000000000271</v>
      </c>
      <c r="E2" s="4">
        <v>-64.015000000000271</v>
      </c>
      <c r="F2" s="4">
        <f>E2+64</f>
        <v>-1.5000000000270575E-2</v>
      </c>
      <c r="H2">
        <v>-1.6</v>
      </c>
      <c r="L2" s="1">
        <f>C82+64</f>
        <v>374.00000000000006</v>
      </c>
      <c r="M2">
        <f>L2/(133-38)</f>
        <v>3.9368421052631586</v>
      </c>
    </row>
    <row r="3" spans="1:16">
      <c r="A3">
        <v>39</v>
      </c>
      <c r="B3">
        <f>(-0.01)*A3</f>
        <v>-0.39</v>
      </c>
      <c r="C3" s="4">
        <f>(B3+0.896)/(-0.0014)</f>
        <v>-361.42857142857144</v>
      </c>
      <c r="D3" s="4">
        <f t="shared" si="0"/>
        <v>-60.078000000000273</v>
      </c>
      <c r="E3" s="4">
        <v>-60.078000000000273</v>
      </c>
      <c r="F3" s="4">
        <f t="shared" ref="F3:F66" si="1">E3+64</f>
        <v>3.921999999999727</v>
      </c>
      <c r="G3" s="4">
        <v>23.670212765957714</v>
      </c>
      <c r="H3">
        <v>-1.7</v>
      </c>
      <c r="J3" t="s">
        <v>3</v>
      </c>
      <c r="L3" s="1"/>
    </row>
    <row r="4" spans="1:16">
      <c r="A4">
        <v>40</v>
      </c>
      <c r="B4">
        <f t="shared" ref="B4:B68" si="2">(-0.01)*A4</f>
        <v>-0.4</v>
      </c>
      <c r="C4" s="4">
        <f t="shared" ref="C4:C68" si="3">(B4+0.896)/(-0.0014)</f>
        <v>-354.28571428571428</v>
      </c>
      <c r="D4" s="4">
        <f t="shared" si="0"/>
        <v>-56.141000000000275</v>
      </c>
      <c r="E4" s="4">
        <v>-56.141000000000275</v>
      </c>
      <c r="F4" s="4">
        <f t="shared" si="1"/>
        <v>7.8589999999997247</v>
      </c>
      <c r="G4" s="4">
        <v>19.343493552168681</v>
      </c>
      <c r="H4">
        <v>-4.5</v>
      </c>
      <c r="J4" t="s">
        <v>4</v>
      </c>
    </row>
    <row r="5" spans="1:16">
      <c r="A5">
        <v>41</v>
      </c>
      <c r="B5">
        <f t="shared" si="2"/>
        <v>-0.41000000000000003</v>
      </c>
      <c r="C5" s="4">
        <f t="shared" si="3"/>
        <v>-347.14285714285711</v>
      </c>
      <c r="D5" s="4">
        <f t="shared" si="0"/>
        <v>-52.204000000000278</v>
      </c>
      <c r="E5" s="4">
        <v>-52.204000000000278</v>
      </c>
      <c r="F5" s="4">
        <f t="shared" si="1"/>
        <v>11.795999999999722</v>
      </c>
      <c r="G5" s="4">
        <v>21.875000000000135</v>
      </c>
      <c r="H5">
        <v>-5.2</v>
      </c>
      <c r="J5" t="s">
        <v>5</v>
      </c>
      <c r="O5">
        <f>(-1.455+0.896)/(-0.0014)</f>
        <v>399.28571428571433</v>
      </c>
    </row>
    <row r="6" spans="1:16">
      <c r="A6">
        <v>42</v>
      </c>
      <c r="B6">
        <f t="shared" si="2"/>
        <v>-0.42</v>
      </c>
      <c r="C6" s="4">
        <f t="shared" si="3"/>
        <v>-340</v>
      </c>
      <c r="D6" s="4">
        <f t="shared" si="0"/>
        <v>-48.26700000000028</v>
      </c>
      <c r="E6" s="4">
        <v>-48.26700000000028</v>
      </c>
      <c r="F6" s="4">
        <f t="shared" si="1"/>
        <v>15.73299999999972</v>
      </c>
      <c r="G6" s="4">
        <v>24.458874458874373</v>
      </c>
      <c r="H6">
        <v>-5.7</v>
      </c>
    </row>
    <row r="7" spans="1:16">
      <c r="A7">
        <v>43</v>
      </c>
      <c r="B7">
        <f t="shared" si="2"/>
        <v>-0.43</v>
      </c>
      <c r="C7" s="4">
        <f t="shared" si="3"/>
        <v>-332.85714285714289</v>
      </c>
      <c r="D7" s="4">
        <f t="shared" si="0"/>
        <v>-44.330000000000283</v>
      </c>
      <c r="E7" s="4">
        <v>-44.330000000000283</v>
      </c>
      <c r="F7" s="4">
        <f t="shared" si="1"/>
        <v>19.669999999999717</v>
      </c>
      <c r="G7" s="4">
        <v>23.340707964601908</v>
      </c>
      <c r="H7">
        <v>-4.9000000000000004</v>
      </c>
    </row>
    <row r="8" spans="1:16">
      <c r="A8">
        <v>44</v>
      </c>
      <c r="B8">
        <f t="shared" si="2"/>
        <v>-0.44</v>
      </c>
      <c r="C8" s="4">
        <f t="shared" si="3"/>
        <v>-325.71428571428572</v>
      </c>
      <c r="D8" s="4">
        <f t="shared" si="0"/>
        <v>-40.393000000000285</v>
      </c>
      <c r="E8" s="4">
        <v>-40.393000000000285</v>
      </c>
      <c r="F8" s="4">
        <f t="shared" si="1"/>
        <v>23.606999999999715</v>
      </c>
      <c r="G8" s="4">
        <v>18.629908103592481</v>
      </c>
      <c r="H8">
        <v>-4.4000000000000004</v>
      </c>
    </row>
    <row r="9" spans="1:16">
      <c r="A9">
        <v>45</v>
      </c>
      <c r="B9">
        <f t="shared" si="2"/>
        <v>-0.45</v>
      </c>
      <c r="C9" s="4">
        <f t="shared" si="3"/>
        <v>-318.57142857142856</v>
      </c>
      <c r="D9" s="4">
        <f t="shared" si="0"/>
        <v>-36.456000000000287</v>
      </c>
      <c r="E9" s="4">
        <v>-36.456000000000287</v>
      </c>
      <c r="F9" s="4">
        <f t="shared" si="1"/>
        <v>27.543999999999713</v>
      </c>
      <c r="G9" s="4">
        <v>15.892857142856936</v>
      </c>
      <c r="H9">
        <v>-5</v>
      </c>
    </row>
    <row r="10" spans="1:16">
      <c r="A10">
        <v>46</v>
      </c>
      <c r="B10">
        <f t="shared" si="2"/>
        <v>-0.46</v>
      </c>
      <c r="C10" s="4">
        <f t="shared" si="3"/>
        <v>-311.42857142857144</v>
      </c>
      <c r="D10" s="4">
        <f t="shared" si="0"/>
        <v>-32.51900000000029</v>
      </c>
      <c r="E10" s="4">
        <v>-32.51900000000029</v>
      </c>
      <c r="F10" s="4">
        <f t="shared" si="1"/>
        <v>31.48099999999971</v>
      </c>
      <c r="G10" s="4">
        <v>16.618075801749214</v>
      </c>
      <c r="H10">
        <v>-4.8</v>
      </c>
    </row>
    <row r="11" spans="1:16">
      <c r="A11">
        <v>47</v>
      </c>
      <c r="B11">
        <f t="shared" si="2"/>
        <v>-0.47000000000000003</v>
      </c>
      <c r="C11" s="4">
        <f t="shared" si="3"/>
        <v>-304.28571428571428</v>
      </c>
      <c r="D11" s="4">
        <f t="shared" si="0"/>
        <v>-28.582000000000292</v>
      </c>
      <c r="E11" s="4">
        <v>-28.582000000000292</v>
      </c>
      <c r="F11" s="4">
        <f t="shared" si="1"/>
        <v>35.417999999999708</v>
      </c>
      <c r="G11" s="4">
        <v>17.812500000000103</v>
      </c>
      <c r="H11">
        <v>-5.5</v>
      </c>
    </row>
    <row r="12" spans="1:16">
      <c r="A12">
        <v>48</v>
      </c>
      <c r="B12">
        <f t="shared" si="2"/>
        <v>-0.48</v>
      </c>
      <c r="C12" s="4">
        <f t="shared" si="3"/>
        <v>-297.14285714285717</v>
      </c>
      <c r="D12" s="4">
        <f t="shared" si="0"/>
        <v>-24.645000000000291</v>
      </c>
      <c r="E12" s="4">
        <v>-24.645000000000291</v>
      </c>
      <c r="F12" s="4">
        <f t="shared" si="1"/>
        <v>39.354999999999706</v>
      </c>
      <c r="G12" s="4">
        <v>14.402451481102998</v>
      </c>
      <c r="H12">
        <v>-3.8</v>
      </c>
    </row>
    <row r="13" spans="1:16">
      <c r="A13">
        <v>49</v>
      </c>
      <c r="B13">
        <f t="shared" si="2"/>
        <v>-0.49</v>
      </c>
      <c r="C13" s="4">
        <f t="shared" si="3"/>
        <v>-290</v>
      </c>
      <c r="D13" s="4">
        <f t="shared" si="0"/>
        <v>-20.70800000000029</v>
      </c>
      <c r="E13" s="4">
        <v>-20.70800000000029</v>
      </c>
      <c r="F13" s="4">
        <f t="shared" si="1"/>
        <v>43.29199999999971</v>
      </c>
      <c r="G13" s="4">
        <v>15.258215962441074</v>
      </c>
      <c r="H13">
        <v>-5.3</v>
      </c>
      <c r="O13">
        <v>-1.4550000000000001</v>
      </c>
      <c r="P13">
        <v>304</v>
      </c>
    </row>
    <row r="14" spans="1:16">
      <c r="A14">
        <v>50</v>
      </c>
      <c r="B14">
        <f t="shared" si="2"/>
        <v>-0.5</v>
      </c>
      <c r="C14" s="4">
        <f t="shared" si="3"/>
        <v>-282.85714285714289</v>
      </c>
      <c r="D14" s="4">
        <f t="shared" si="0"/>
        <v>-16.771000000000289</v>
      </c>
      <c r="E14" s="4">
        <v>-16.771000000000289</v>
      </c>
      <c r="F14" s="4">
        <f t="shared" si="1"/>
        <v>47.228999999999715</v>
      </c>
      <c r="G14" s="4">
        <v>15.954875100725257</v>
      </c>
      <c r="H14">
        <v>-5.0999999999999996</v>
      </c>
    </row>
    <row r="15" spans="1:16">
      <c r="A15">
        <v>51</v>
      </c>
      <c r="B15">
        <f t="shared" si="2"/>
        <v>-0.51</v>
      </c>
      <c r="C15" s="4">
        <f t="shared" si="3"/>
        <v>-275.71428571428572</v>
      </c>
      <c r="D15" s="4">
        <f t="shared" si="0"/>
        <v>-12.834000000000289</v>
      </c>
      <c r="E15" s="4">
        <v>-12.834000000000289</v>
      </c>
      <c r="F15" s="4">
        <f t="shared" si="1"/>
        <v>51.165999999999713</v>
      </c>
      <c r="G15" s="4">
        <v>17.36357193479807</v>
      </c>
      <c r="H15">
        <v>-4.4000000000000004</v>
      </c>
    </row>
    <row r="16" spans="1:16">
      <c r="A16">
        <v>52</v>
      </c>
      <c r="B16">
        <f t="shared" si="2"/>
        <v>-0.52</v>
      </c>
      <c r="C16" s="4">
        <f t="shared" si="3"/>
        <v>-268.57142857142856</v>
      </c>
      <c r="D16" s="4">
        <f t="shared" si="0"/>
        <v>-8.8970000000002898</v>
      </c>
      <c r="E16" s="4">
        <v>-8.8970000000002898</v>
      </c>
      <c r="F16" s="4">
        <f t="shared" si="1"/>
        <v>55.10299999999971</v>
      </c>
      <c r="G16" s="4">
        <v>16.5019011406843</v>
      </c>
      <c r="H16">
        <v>-4.2</v>
      </c>
    </row>
    <row r="17" spans="1:10">
      <c r="A17">
        <v>53</v>
      </c>
      <c r="B17">
        <f t="shared" si="2"/>
        <v>-0.53</v>
      </c>
      <c r="C17" s="4">
        <f t="shared" si="3"/>
        <v>-261.42857142857144</v>
      </c>
      <c r="D17" s="4">
        <f t="shared" si="0"/>
        <v>-4.9600000000002904</v>
      </c>
      <c r="E17" s="4">
        <v>-4.9600000000002904</v>
      </c>
      <c r="F17" s="4">
        <f t="shared" si="1"/>
        <v>59.039999999999708</v>
      </c>
      <c r="G17" s="4">
        <v>18.406593406593505</v>
      </c>
      <c r="H17">
        <v>-5.6</v>
      </c>
    </row>
    <row r="18" spans="1:10">
      <c r="A18">
        <v>54</v>
      </c>
      <c r="B18">
        <f t="shared" si="2"/>
        <v>-0.54</v>
      </c>
      <c r="C18" s="4">
        <f t="shared" si="3"/>
        <v>-254.28571428571428</v>
      </c>
      <c r="D18" s="4">
        <f t="shared" si="0"/>
        <v>-1.0230000000002901</v>
      </c>
      <c r="E18" s="4">
        <v>-1.0230000000002901</v>
      </c>
      <c r="F18" s="4">
        <f t="shared" si="1"/>
        <v>62.976999999999713</v>
      </c>
      <c r="G18" s="4">
        <v>13.342796309439246</v>
      </c>
      <c r="H18">
        <v>-1.6</v>
      </c>
    </row>
    <row r="19" spans="1:10">
      <c r="A19">
        <v>55</v>
      </c>
      <c r="B19">
        <f t="shared" si="2"/>
        <v>-0.55000000000000004</v>
      </c>
      <c r="C19" s="4">
        <f t="shared" si="3"/>
        <v>-247.14285714285714</v>
      </c>
      <c r="D19" s="4">
        <f t="shared" si="0"/>
        <v>2.9139999999997097</v>
      </c>
      <c r="E19" s="4">
        <v>2.9139999999997097</v>
      </c>
      <c r="F19" s="4">
        <f t="shared" si="1"/>
        <v>66.913999999999703</v>
      </c>
      <c r="G19" s="4">
        <v>15.683104284559363</v>
      </c>
      <c r="J19">
        <v>5.6</v>
      </c>
    </row>
    <row r="20" spans="1:10">
      <c r="A20">
        <v>56</v>
      </c>
      <c r="B20">
        <f t="shared" si="2"/>
        <v>-0.56000000000000005</v>
      </c>
      <c r="C20" s="4">
        <f t="shared" si="3"/>
        <v>-239.99999999999997</v>
      </c>
      <c r="D20" s="4">
        <f t="shared" si="0"/>
        <v>6.8509999999997095</v>
      </c>
      <c r="E20" s="4">
        <v>6.8509999999997095</v>
      </c>
      <c r="F20" s="4">
        <f t="shared" si="1"/>
        <v>70.850999999999715</v>
      </c>
      <c r="G20" s="4">
        <v>15.974729241877212</v>
      </c>
      <c r="J20">
        <v>3.7</v>
      </c>
    </row>
    <row r="21" spans="1:10">
      <c r="A21">
        <v>57</v>
      </c>
      <c r="B21">
        <f t="shared" si="2"/>
        <v>-0.57000000000000006</v>
      </c>
      <c r="C21" s="4">
        <f t="shared" si="3"/>
        <v>-232.85714285714283</v>
      </c>
      <c r="D21" s="4">
        <f t="shared" si="0"/>
        <v>10.787999999999709</v>
      </c>
      <c r="E21" s="4">
        <v>10.787999999999709</v>
      </c>
      <c r="F21" s="4">
        <f t="shared" si="1"/>
        <v>74.787999999999712</v>
      </c>
      <c r="G21" s="4">
        <v>17.80936454849504</v>
      </c>
      <c r="H21">
        <v>-3</v>
      </c>
    </row>
    <row r="22" spans="1:10">
      <c r="A22">
        <v>58</v>
      </c>
      <c r="B22">
        <f t="shared" si="2"/>
        <v>-0.57999999999999996</v>
      </c>
      <c r="C22" s="4">
        <f t="shared" si="3"/>
        <v>-225.71428571428575</v>
      </c>
      <c r="D22" s="4">
        <f t="shared" si="0"/>
        <v>14.724999999999708</v>
      </c>
      <c r="E22" s="4">
        <v>14.724999999999708</v>
      </c>
      <c r="F22" s="4">
        <f t="shared" si="1"/>
        <v>78.72499999999971</v>
      </c>
      <c r="G22" s="4">
        <v>16.666666666666615</v>
      </c>
      <c r="H22">
        <v>-5.6</v>
      </c>
    </row>
    <row r="23" spans="1:10">
      <c r="A23">
        <v>59</v>
      </c>
      <c r="B23">
        <f t="shared" si="2"/>
        <v>-0.59</v>
      </c>
      <c r="C23" s="4">
        <f t="shared" si="3"/>
        <v>-218.57142857142861</v>
      </c>
      <c r="D23" s="4">
        <f t="shared" si="0"/>
        <v>18.661999999999708</v>
      </c>
      <c r="E23" s="4">
        <v>18.661999999999708</v>
      </c>
      <c r="F23" s="4">
        <f t="shared" si="1"/>
        <v>82.661999999999708</v>
      </c>
      <c r="G23" s="4">
        <v>19.047619047619133</v>
      </c>
      <c r="H23">
        <v>-6.1</v>
      </c>
    </row>
    <row r="24" spans="1:10">
      <c r="A24">
        <v>60</v>
      </c>
      <c r="B24">
        <f t="shared" si="2"/>
        <v>-0.6</v>
      </c>
      <c r="C24" s="4">
        <f t="shared" si="3"/>
        <v>-211.42857142857147</v>
      </c>
      <c r="D24" s="4">
        <f t="shared" si="0"/>
        <v>22.598999999999709</v>
      </c>
      <c r="E24" s="4">
        <v>22.598999999999709</v>
      </c>
      <c r="F24" s="4">
        <f t="shared" si="1"/>
        <v>86.598999999999705</v>
      </c>
      <c r="G24" s="4">
        <v>15.293342122610376</v>
      </c>
      <c r="H24">
        <v>-3.9</v>
      </c>
    </row>
    <row r="25" spans="1:10">
      <c r="A25">
        <v>61</v>
      </c>
      <c r="B25">
        <f t="shared" si="2"/>
        <v>-0.61</v>
      </c>
      <c r="C25" s="4">
        <f t="shared" si="3"/>
        <v>-204.28571428571431</v>
      </c>
      <c r="D25" s="4">
        <f t="shared" si="0"/>
        <v>26.53599999999971</v>
      </c>
      <c r="E25" s="4">
        <v>26.53599999999971</v>
      </c>
      <c r="F25" s="4">
        <f t="shared" si="1"/>
        <v>90.535999999999717</v>
      </c>
      <c r="G25" s="4">
        <v>15.031503150315165</v>
      </c>
      <c r="H25">
        <v>-3.2</v>
      </c>
    </row>
    <row r="26" spans="1:10">
      <c r="A26">
        <v>62</v>
      </c>
      <c r="B26">
        <f t="shared" si="2"/>
        <v>-0.62</v>
      </c>
      <c r="C26" s="4">
        <f t="shared" si="3"/>
        <v>-197.14285714285717</v>
      </c>
      <c r="D26" s="4">
        <f t="shared" si="0"/>
        <v>30.472999999999711</v>
      </c>
      <c r="E26" s="4">
        <v>30.472999999999711</v>
      </c>
      <c r="F26" s="4">
        <f t="shared" si="1"/>
        <v>94.472999999999715</v>
      </c>
      <c r="G26" s="4">
        <v>13.641364136413522</v>
      </c>
      <c r="H26">
        <v>-3</v>
      </c>
    </row>
    <row r="27" spans="1:10">
      <c r="A27">
        <v>63</v>
      </c>
      <c r="B27">
        <f t="shared" si="2"/>
        <v>-0.63</v>
      </c>
      <c r="C27" s="4">
        <f t="shared" si="3"/>
        <v>-190</v>
      </c>
      <c r="D27" s="4">
        <f t="shared" si="0"/>
        <v>34.409999999999712</v>
      </c>
      <c r="E27" s="4">
        <v>34.409999999999712</v>
      </c>
      <c r="F27" s="4">
        <f t="shared" si="1"/>
        <v>98.409999999999712</v>
      </c>
      <c r="G27" s="4">
        <v>15.114379084967503</v>
      </c>
      <c r="H27">
        <v>-2.8</v>
      </c>
    </row>
    <row r="28" spans="1:10">
      <c r="A28">
        <v>64</v>
      </c>
      <c r="B28">
        <f t="shared" si="2"/>
        <v>-0.64</v>
      </c>
      <c r="C28" s="4">
        <f t="shared" si="3"/>
        <v>-182.85714285714286</v>
      </c>
      <c r="D28" s="4">
        <f t="shared" si="0"/>
        <v>38.34699999999971</v>
      </c>
      <c r="E28" s="4">
        <v>38.34699999999971</v>
      </c>
      <c r="F28" s="4">
        <f t="shared" si="1"/>
        <v>102.34699999999971</v>
      </c>
      <c r="G28" s="4">
        <v>15.573053368328759</v>
      </c>
      <c r="H28">
        <v>-4.0999999999999996</v>
      </c>
    </row>
    <row r="29" spans="1:10">
      <c r="A29">
        <v>65</v>
      </c>
      <c r="B29">
        <f t="shared" si="2"/>
        <v>-0.65</v>
      </c>
      <c r="C29" s="4">
        <f t="shared" si="3"/>
        <v>-175.71428571428572</v>
      </c>
      <c r="D29" s="4">
        <f t="shared" si="0"/>
        <v>42.283999999999708</v>
      </c>
      <c r="E29" s="4">
        <v>42.283999999999708</v>
      </c>
      <c r="F29" s="4">
        <f t="shared" si="1"/>
        <v>106.28399999999971</v>
      </c>
      <c r="G29" s="4">
        <v>16.912335143522135</v>
      </c>
      <c r="H29">
        <v>-4.2</v>
      </c>
    </row>
    <row r="30" spans="1:10">
      <c r="A30">
        <v>66</v>
      </c>
      <c r="B30">
        <f t="shared" si="2"/>
        <v>-0.66</v>
      </c>
      <c r="C30" s="4">
        <f t="shared" si="3"/>
        <v>-168.57142857142856</v>
      </c>
      <c r="D30" s="4">
        <f t="shared" si="0"/>
        <v>46.220999999999705</v>
      </c>
      <c r="E30" s="4">
        <v>46.220999999999705</v>
      </c>
      <c r="F30" s="4">
        <f t="shared" si="1"/>
        <v>110.22099999999971</v>
      </c>
      <c r="G30" s="4">
        <v>17.489539748953938</v>
      </c>
      <c r="H30">
        <v>-5.5</v>
      </c>
    </row>
    <row r="31" spans="1:10">
      <c r="A31">
        <v>67</v>
      </c>
      <c r="B31">
        <f t="shared" si="2"/>
        <v>-0.67</v>
      </c>
      <c r="C31" s="4">
        <f t="shared" si="3"/>
        <v>-161.42857142857142</v>
      </c>
      <c r="D31" s="4">
        <f t="shared" si="0"/>
        <v>50.157999999999703</v>
      </c>
      <c r="E31" s="4">
        <v>50.157999999999703</v>
      </c>
      <c r="F31" s="4">
        <f t="shared" si="1"/>
        <v>114.1579999999997</v>
      </c>
      <c r="G31" s="4">
        <v>19.254658385093141</v>
      </c>
      <c r="H31">
        <v>-4.9000000000000004</v>
      </c>
    </row>
    <row r="32" spans="1:10">
      <c r="A32">
        <v>68</v>
      </c>
      <c r="B32">
        <f t="shared" si="2"/>
        <v>-0.68</v>
      </c>
      <c r="C32" s="4">
        <f t="shared" si="3"/>
        <v>-154.28571428571428</v>
      </c>
      <c r="D32" s="4">
        <f t="shared" si="0"/>
        <v>54.0949999999997</v>
      </c>
      <c r="E32" s="4">
        <v>54.0949999999997</v>
      </c>
      <c r="F32" s="4">
        <f t="shared" si="1"/>
        <v>118.0949999999997</v>
      </c>
      <c r="G32" s="4">
        <v>17.538213998390958</v>
      </c>
      <c r="H32">
        <v>-3.8</v>
      </c>
    </row>
    <row r="33" spans="1:9">
      <c r="A33">
        <v>69</v>
      </c>
      <c r="B33">
        <f t="shared" si="2"/>
        <v>-0.69000000000000006</v>
      </c>
      <c r="C33" s="4">
        <f t="shared" si="3"/>
        <v>-147.14285714285711</v>
      </c>
      <c r="D33" s="4">
        <f t="shared" si="0"/>
        <v>58.031999999999698</v>
      </c>
      <c r="E33" s="4">
        <v>58.031999999999698</v>
      </c>
      <c r="F33" s="4">
        <f t="shared" si="1"/>
        <v>122.0319999999997</v>
      </c>
      <c r="G33" s="4">
        <v>15.528455284553043</v>
      </c>
      <c r="H33">
        <v>-3.3</v>
      </c>
    </row>
    <row r="34" spans="1:9">
      <c r="A34">
        <v>70</v>
      </c>
      <c r="B34">
        <f t="shared" si="2"/>
        <v>-0.70000000000000007</v>
      </c>
      <c r="C34" s="4">
        <f t="shared" si="3"/>
        <v>-139.99999999999997</v>
      </c>
      <c r="D34" s="4">
        <f t="shared" si="0"/>
        <v>61.968999999999696</v>
      </c>
      <c r="E34" s="4">
        <v>61.968999999999696</v>
      </c>
      <c r="F34" s="4">
        <f t="shared" si="1"/>
        <v>125.9689999999997</v>
      </c>
      <c r="H34">
        <v>-4.5999999999999996</v>
      </c>
      <c r="I34" s="4"/>
    </row>
    <row r="35" spans="1:9">
      <c r="A35">
        <v>71</v>
      </c>
      <c r="B35">
        <f t="shared" si="2"/>
        <v>-0.71</v>
      </c>
      <c r="C35" s="4">
        <f t="shared" si="3"/>
        <v>-132.85714285714289</v>
      </c>
      <c r="D35" s="4">
        <f t="shared" si="0"/>
        <v>65.905999999999693</v>
      </c>
      <c r="E35" s="4">
        <v>65.905999999999693</v>
      </c>
      <c r="F35" s="4">
        <f t="shared" si="1"/>
        <v>129.90599999999969</v>
      </c>
      <c r="G35" s="4">
        <v>15.678310316815447</v>
      </c>
      <c r="H35">
        <v>-3.4</v>
      </c>
    </row>
    <row r="36" spans="1:9">
      <c r="A36">
        <v>72</v>
      </c>
      <c r="B36">
        <f t="shared" si="2"/>
        <v>-0.72</v>
      </c>
      <c r="C36" s="4">
        <f t="shared" si="3"/>
        <v>-125.71428571428575</v>
      </c>
      <c r="D36" s="4">
        <f t="shared" si="0"/>
        <v>69.842999999999691</v>
      </c>
      <c r="E36" s="4">
        <v>69.842999999999691</v>
      </c>
      <c r="F36" s="4">
        <f t="shared" si="1"/>
        <v>133.84299999999968</v>
      </c>
      <c r="G36" s="4">
        <v>16.357142857143028</v>
      </c>
      <c r="H36">
        <v>-5.2</v>
      </c>
    </row>
    <row r="37" spans="1:9">
      <c r="A37">
        <v>73</v>
      </c>
      <c r="B37">
        <f t="shared" si="2"/>
        <v>-0.73</v>
      </c>
      <c r="C37" s="4">
        <f t="shared" si="3"/>
        <v>-118.5714285714286</v>
      </c>
      <c r="D37" s="4">
        <f t="shared" si="0"/>
        <v>73.779999999999688</v>
      </c>
      <c r="E37" s="4">
        <v>73.779999999999688</v>
      </c>
      <c r="F37" s="4">
        <f t="shared" si="1"/>
        <v>137.77999999999969</v>
      </c>
      <c r="G37" s="4">
        <v>17.85714285714317</v>
      </c>
      <c r="H37">
        <v>-5.0999999999999996</v>
      </c>
    </row>
    <row r="38" spans="1:9">
      <c r="A38">
        <v>74</v>
      </c>
      <c r="B38">
        <f t="shared" si="2"/>
        <v>-0.74</v>
      </c>
      <c r="C38" s="4">
        <f t="shared" si="3"/>
        <v>-111.42857142857144</v>
      </c>
      <c r="D38" s="4">
        <f t="shared" si="0"/>
        <v>77.716999999999686</v>
      </c>
      <c r="E38" s="4">
        <v>77.716999999999686</v>
      </c>
      <c r="F38" s="4">
        <f t="shared" si="1"/>
        <v>141.7169999999997</v>
      </c>
      <c r="G38" s="4">
        <v>13.862718707940742</v>
      </c>
      <c r="H38">
        <v>-3.8</v>
      </c>
    </row>
    <row r="39" spans="1:9">
      <c r="A39">
        <v>75</v>
      </c>
      <c r="B39">
        <f t="shared" si="2"/>
        <v>-0.75</v>
      </c>
      <c r="C39" s="4">
        <f t="shared" si="3"/>
        <v>-104.28571428571431</v>
      </c>
      <c r="D39" s="4">
        <f t="shared" si="0"/>
        <v>81.653999999999684</v>
      </c>
      <c r="E39" s="4">
        <v>81.653999999999684</v>
      </c>
      <c r="F39" s="4">
        <f t="shared" si="1"/>
        <v>145.65399999999968</v>
      </c>
      <c r="G39" s="4">
        <v>13.536269430051817</v>
      </c>
      <c r="H39">
        <v>-3.6</v>
      </c>
    </row>
    <row r="40" spans="1:9">
      <c r="A40">
        <v>76</v>
      </c>
      <c r="B40">
        <f t="shared" si="2"/>
        <v>-0.76</v>
      </c>
      <c r="C40" s="4">
        <f t="shared" si="3"/>
        <v>-97.142857142857153</v>
      </c>
      <c r="D40" s="4">
        <f t="shared" si="0"/>
        <v>85.590999999999681</v>
      </c>
      <c r="E40" s="4">
        <v>85.590999999999681</v>
      </c>
      <c r="F40" s="4">
        <f t="shared" si="1"/>
        <v>149.59099999999967</v>
      </c>
      <c r="G40" s="4">
        <v>17.758369723435223</v>
      </c>
      <c r="H40">
        <v>-1.7</v>
      </c>
    </row>
    <row r="41" spans="1:9">
      <c r="A41">
        <v>77</v>
      </c>
      <c r="B41">
        <f t="shared" si="2"/>
        <v>-0.77</v>
      </c>
      <c r="C41" s="4">
        <f t="shared" si="3"/>
        <v>-90</v>
      </c>
      <c r="D41" s="4">
        <f t="shared" si="0"/>
        <v>89.527999999999679</v>
      </c>
      <c r="E41" s="4">
        <v>89.527999999999679</v>
      </c>
      <c r="F41" s="4">
        <f t="shared" si="1"/>
        <v>153.52799999999968</v>
      </c>
      <c r="G41" s="4">
        <v>18.699186991870061</v>
      </c>
      <c r="H41">
        <v>-5</v>
      </c>
    </row>
    <row r="42" spans="1:9">
      <c r="A42">
        <v>78</v>
      </c>
      <c r="B42">
        <f t="shared" si="2"/>
        <v>-0.78</v>
      </c>
      <c r="C42" s="4">
        <f t="shared" si="3"/>
        <v>-82.857142857142847</v>
      </c>
      <c r="D42" s="4">
        <f t="shared" si="0"/>
        <v>93.464999999999677</v>
      </c>
      <c r="E42" s="4">
        <v>93.464999999999677</v>
      </c>
      <c r="F42" s="4">
        <f t="shared" si="1"/>
        <v>157.46499999999969</v>
      </c>
      <c r="G42" s="4">
        <v>20.064034151547723</v>
      </c>
      <c r="H42">
        <v>-6</v>
      </c>
    </row>
    <row r="43" spans="1:9">
      <c r="A43">
        <v>79</v>
      </c>
      <c r="B43">
        <f t="shared" si="2"/>
        <v>-0.79</v>
      </c>
      <c r="C43" s="4">
        <f t="shared" si="3"/>
        <v>-75.714285714285708</v>
      </c>
      <c r="D43" s="4">
        <f t="shared" si="0"/>
        <v>97.401999999999674</v>
      </c>
      <c r="E43" s="4">
        <v>97.401999999999674</v>
      </c>
      <c r="F43" s="4">
        <f t="shared" si="1"/>
        <v>161.40199999999967</v>
      </c>
      <c r="G43" s="4">
        <v>16.52173913043465</v>
      </c>
      <c r="H43">
        <v>-5.8</v>
      </c>
    </row>
    <row r="44" spans="1:9">
      <c r="A44">
        <v>80</v>
      </c>
      <c r="B44">
        <f t="shared" si="2"/>
        <v>-0.8</v>
      </c>
      <c r="C44" s="4">
        <f t="shared" si="3"/>
        <v>-68.571428571428555</v>
      </c>
      <c r="D44" s="4">
        <f t="shared" si="0"/>
        <v>101.33899999999967</v>
      </c>
      <c r="E44" s="4">
        <v>101.33899999999967</v>
      </c>
      <c r="F44" s="4">
        <f t="shared" si="1"/>
        <v>165.33899999999966</v>
      </c>
      <c r="G44" s="4">
        <v>19.343065693430368</v>
      </c>
      <c r="H44">
        <v>-6.4</v>
      </c>
    </row>
    <row r="45" spans="1:9">
      <c r="A45">
        <v>81</v>
      </c>
      <c r="B45">
        <f t="shared" si="2"/>
        <v>-0.81</v>
      </c>
      <c r="C45" s="4">
        <f t="shared" si="3"/>
        <v>-61.428571428571402</v>
      </c>
      <c r="D45" s="4">
        <f t="shared" si="0"/>
        <v>105.27599999999967</v>
      </c>
      <c r="E45" s="4">
        <v>105.27599999999967</v>
      </c>
      <c r="F45" s="4">
        <f t="shared" si="1"/>
        <v>169.27599999999967</v>
      </c>
      <c r="G45" s="4">
        <v>19.339242546333484</v>
      </c>
      <c r="H45">
        <v>-5.6</v>
      </c>
    </row>
    <row r="46" spans="1:9">
      <c r="A46">
        <v>82</v>
      </c>
      <c r="B46">
        <f t="shared" si="2"/>
        <v>-0.82000000000000006</v>
      </c>
      <c r="C46" s="4">
        <f t="shared" si="3"/>
        <v>-54.285714285714256</v>
      </c>
      <c r="D46" s="4">
        <f t="shared" si="0"/>
        <v>109.21299999999967</v>
      </c>
      <c r="E46" s="4">
        <v>109.21299999999967</v>
      </c>
      <c r="F46" s="4">
        <f t="shared" si="1"/>
        <v>173.21299999999968</v>
      </c>
      <c r="G46" s="4">
        <v>18.03278688524577</v>
      </c>
      <c r="H46">
        <v>-6.3</v>
      </c>
    </row>
    <row r="47" spans="1:9">
      <c r="A47">
        <v>83</v>
      </c>
      <c r="B47">
        <f t="shared" si="2"/>
        <v>-0.83000000000000007</v>
      </c>
      <c r="C47" s="4">
        <f t="shared" si="3"/>
        <v>-47.142857142857103</v>
      </c>
      <c r="D47" s="4">
        <f t="shared" si="0"/>
        <v>113.14999999999966</v>
      </c>
      <c r="E47" s="4">
        <v>113.14999999999966</v>
      </c>
      <c r="F47" s="4">
        <f t="shared" si="1"/>
        <v>177.14999999999966</v>
      </c>
      <c r="H47">
        <v>-5.4</v>
      </c>
    </row>
    <row r="48" spans="1:9">
      <c r="A48">
        <v>84</v>
      </c>
      <c r="B48">
        <f t="shared" si="2"/>
        <v>-0.84</v>
      </c>
      <c r="C48" s="4">
        <f t="shared" si="3"/>
        <v>-40.000000000000036</v>
      </c>
      <c r="D48" s="4">
        <f t="shared" si="0"/>
        <v>117.08699999999966</v>
      </c>
      <c r="E48" s="4">
        <v>117.08699999999966</v>
      </c>
      <c r="F48" s="4">
        <f t="shared" si="1"/>
        <v>181.08699999999965</v>
      </c>
      <c r="G48" s="4">
        <v>14.285714285714393</v>
      </c>
      <c r="H48">
        <v>-2.9</v>
      </c>
    </row>
    <row r="49" spans="1:8">
      <c r="A49">
        <v>85</v>
      </c>
      <c r="B49">
        <f t="shared" si="2"/>
        <v>-0.85</v>
      </c>
      <c r="C49" s="4">
        <f t="shared" si="3"/>
        <v>-32.85714285714289</v>
      </c>
      <c r="D49" s="4">
        <f t="shared" si="0"/>
        <v>121.02399999999966</v>
      </c>
      <c r="E49" s="4">
        <v>121.02399999999966</v>
      </c>
      <c r="F49" s="4">
        <f t="shared" si="1"/>
        <v>185.02399999999966</v>
      </c>
      <c r="G49" s="4">
        <v>12.370311252992906</v>
      </c>
      <c r="H49">
        <v>-2.9</v>
      </c>
    </row>
    <row r="50" spans="1:8">
      <c r="A50">
        <v>86</v>
      </c>
      <c r="B50">
        <f t="shared" si="2"/>
        <v>-0.86</v>
      </c>
      <c r="C50" s="4">
        <f t="shared" si="3"/>
        <v>-25.714285714285737</v>
      </c>
      <c r="D50" s="4">
        <f t="shared" si="0"/>
        <v>124.96099999999966</v>
      </c>
      <c r="E50" s="4">
        <v>124.96099999999966</v>
      </c>
      <c r="F50" s="4">
        <f t="shared" si="1"/>
        <v>188.96099999999967</v>
      </c>
      <c r="G50" s="4">
        <v>13.513513513513519</v>
      </c>
      <c r="H50">
        <v>-2.2000000000000002</v>
      </c>
    </row>
    <row r="51" spans="1:8">
      <c r="A51">
        <v>87</v>
      </c>
      <c r="B51">
        <f t="shared" si="2"/>
        <v>-0.87</v>
      </c>
      <c r="C51" s="4">
        <f t="shared" si="3"/>
        <v>-18.571428571428587</v>
      </c>
      <c r="D51" s="4">
        <f t="shared" si="0"/>
        <v>128.89799999999966</v>
      </c>
      <c r="E51" s="4">
        <v>128.89799999999966</v>
      </c>
      <c r="F51" s="4">
        <f t="shared" si="1"/>
        <v>192.89799999999966</v>
      </c>
      <c r="G51" s="4">
        <v>14.689265536723084</v>
      </c>
      <c r="H51">
        <v>-3.1</v>
      </c>
    </row>
    <row r="52" spans="1:8">
      <c r="A52">
        <v>88</v>
      </c>
      <c r="B52">
        <f t="shared" si="2"/>
        <v>-0.88</v>
      </c>
      <c r="C52" s="4">
        <f t="shared" si="3"/>
        <v>-11.428571428571439</v>
      </c>
      <c r="D52" s="4">
        <f t="shared" si="0"/>
        <v>132.83499999999967</v>
      </c>
      <c r="E52" s="4">
        <v>132.83499999999967</v>
      </c>
      <c r="F52" s="4">
        <f t="shared" si="1"/>
        <v>196.83499999999967</v>
      </c>
      <c r="G52" s="4">
        <v>16.06260296540362</v>
      </c>
      <c r="H52">
        <v>-2.4</v>
      </c>
    </row>
    <row r="53" spans="1:8">
      <c r="A53">
        <v>89</v>
      </c>
      <c r="B53">
        <f t="shared" si="2"/>
        <v>-0.89</v>
      </c>
      <c r="C53" s="4">
        <f t="shared" si="3"/>
        <v>-4.2857142857142891</v>
      </c>
      <c r="D53" s="4">
        <f t="shared" si="0"/>
        <v>136.77199999999968</v>
      </c>
      <c r="E53" s="4">
        <v>136.77199999999968</v>
      </c>
      <c r="F53" s="4">
        <f t="shared" si="1"/>
        <v>200.77199999999968</v>
      </c>
      <c r="G53" s="4">
        <v>15.06196377502396</v>
      </c>
      <c r="H53">
        <v>-2.5</v>
      </c>
    </row>
    <row r="54" spans="1:8">
      <c r="A54">
        <v>90</v>
      </c>
      <c r="B54">
        <f t="shared" si="2"/>
        <v>-0.9</v>
      </c>
      <c r="C54" s="4">
        <f t="shared" si="3"/>
        <v>2.8571428571428599</v>
      </c>
      <c r="D54" s="4">
        <f t="shared" si="0"/>
        <v>140.70899999999969</v>
      </c>
      <c r="E54" s="4">
        <v>140.70899999999969</v>
      </c>
      <c r="F54" s="4">
        <f t="shared" si="1"/>
        <v>204.70899999999969</v>
      </c>
      <c r="G54" s="4">
        <v>15.14124293785312</v>
      </c>
      <c r="H54">
        <v>-1.6</v>
      </c>
    </row>
    <row r="55" spans="1:8">
      <c r="A55">
        <v>91</v>
      </c>
      <c r="B55">
        <f t="shared" si="2"/>
        <v>-0.91</v>
      </c>
      <c r="C55" s="4">
        <f t="shared" si="3"/>
        <v>10.000000000000009</v>
      </c>
      <c r="D55" s="4">
        <f t="shared" si="0"/>
        <v>144.6459999999997</v>
      </c>
      <c r="E55" s="4">
        <v>144.6459999999997</v>
      </c>
      <c r="F55" s="4">
        <f t="shared" si="1"/>
        <v>208.6459999999997</v>
      </c>
      <c r="G55" s="4">
        <v>13.380782918149373</v>
      </c>
      <c r="H55">
        <v>0.3</v>
      </c>
    </row>
    <row r="56" spans="1:8">
      <c r="A56">
        <v>92</v>
      </c>
      <c r="B56">
        <f t="shared" si="2"/>
        <v>-0.92</v>
      </c>
      <c r="C56" s="4">
        <f t="shared" si="3"/>
        <v>17.142857142857157</v>
      </c>
      <c r="D56" s="4">
        <f t="shared" si="0"/>
        <v>148.58299999999971</v>
      </c>
      <c r="E56" s="4">
        <v>148.58299999999971</v>
      </c>
      <c r="F56" s="4">
        <f t="shared" si="1"/>
        <v>212.58299999999971</v>
      </c>
      <c r="G56" s="4">
        <v>14.492753623188268</v>
      </c>
      <c r="H56">
        <v>-0.2</v>
      </c>
    </row>
    <row r="57" spans="1:8">
      <c r="A57">
        <v>93</v>
      </c>
      <c r="B57">
        <f t="shared" si="2"/>
        <v>-0.93</v>
      </c>
      <c r="C57" s="4">
        <f t="shared" si="3"/>
        <v>24.285714285714306</v>
      </c>
      <c r="D57" s="4">
        <f t="shared" si="0"/>
        <v>152.51999999999973</v>
      </c>
      <c r="E57" s="4">
        <v>152.51999999999973</v>
      </c>
      <c r="F57" s="4">
        <f t="shared" si="1"/>
        <v>216.51999999999973</v>
      </c>
      <c r="G57" s="4">
        <v>13.769123783032061</v>
      </c>
      <c r="H57">
        <v>0.1</v>
      </c>
    </row>
    <row r="58" spans="1:8">
      <c r="A58">
        <v>94</v>
      </c>
      <c r="B58">
        <f t="shared" si="2"/>
        <v>-0.94000000000000006</v>
      </c>
      <c r="C58" s="4">
        <f t="shared" si="3"/>
        <v>31.428571428571455</v>
      </c>
      <c r="D58" s="4">
        <f t="shared" si="0"/>
        <v>156.45699999999974</v>
      </c>
      <c r="E58" s="4">
        <v>156.45699999999974</v>
      </c>
      <c r="F58" s="4">
        <f t="shared" si="1"/>
        <v>220.45699999999974</v>
      </c>
      <c r="G58" s="4">
        <v>11.962616822429913</v>
      </c>
      <c r="H58">
        <v>-1.8</v>
      </c>
    </row>
    <row r="59" spans="1:8">
      <c r="A59">
        <v>95</v>
      </c>
      <c r="B59">
        <f t="shared" si="2"/>
        <v>-0.95000000000000007</v>
      </c>
      <c r="C59" s="4">
        <f t="shared" si="3"/>
        <v>38.571428571428605</v>
      </c>
      <c r="D59" s="4">
        <f t="shared" si="0"/>
        <v>160.39399999999975</v>
      </c>
      <c r="E59" s="4">
        <v>160.39399999999975</v>
      </c>
      <c r="F59" s="4">
        <f t="shared" si="1"/>
        <v>224.39399999999975</v>
      </c>
      <c r="G59" s="4">
        <v>12.827988338192561</v>
      </c>
      <c r="H59">
        <v>-1.3</v>
      </c>
    </row>
    <row r="60" spans="1:8">
      <c r="A60">
        <v>96</v>
      </c>
      <c r="B60">
        <f t="shared" si="2"/>
        <v>-0.96</v>
      </c>
      <c r="C60" s="4">
        <f t="shared" si="3"/>
        <v>45.714285714285673</v>
      </c>
      <c r="D60" s="4">
        <f t="shared" si="0"/>
        <v>164.33099999999976</v>
      </c>
      <c r="E60" s="4">
        <v>164.33099999999976</v>
      </c>
      <c r="F60" s="4">
        <f t="shared" si="1"/>
        <v>228.33099999999976</v>
      </c>
      <c r="G60" s="4">
        <v>11.790017211703972</v>
      </c>
      <c r="H60">
        <v>3</v>
      </c>
    </row>
    <row r="61" spans="1:8">
      <c r="A61">
        <v>97</v>
      </c>
      <c r="B61">
        <f t="shared" si="2"/>
        <v>-0.97</v>
      </c>
      <c r="C61" s="4">
        <f t="shared" si="3"/>
        <v>52.857142857142826</v>
      </c>
      <c r="D61" s="4">
        <f t="shared" si="0"/>
        <v>168.26799999999977</v>
      </c>
      <c r="E61" s="4">
        <v>168.26799999999977</v>
      </c>
      <c r="F61" s="4">
        <f t="shared" si="1"/>
        <v>232.26799999999977</v>
      </c>
      <c r="G61" s="4">
        <v>11.174551386623211</v>
      </c>
      <c r="H61">
        <v>8.6999999999999993</v>
      </c>
    </row>
    <row r="62" spans="1:8">
      <c r="A62">
        <v>98</v>
      </c>
      <c r="B62">
        <f t="shared" si="2"/>
        <v>-0.98</v>
      </c>
      <c r="C62" s="4">
        <f t="shared" si="3"/>
        <v>59.999999999999972</v>
      </c>
      <c r="D62" s="4">
        <f>D63-3.937</f>
        <v>172.20499999999979</v>
      </c>
      <c r="E62" s="4">
        <v>172.20499999999979</v>
      </c>
      <c r="F62" s="4">
        <f t="shared" si="1"/>
        <v>236.20499999999979</v>
      </c>
      <c r="G62" s="4">
        <v>10.163934426229417</v>
      </c>
      <c r="H62">
        <v>5.2</v>
      </c>
    </row>
    <row r="63" spans="1:8">
      <c r="A63">
        <v>99</v>
      </c>
      <c r="B63">
        <f t="shared" si="2"/>
        <v>-0.99</v>
      </c>
      <c r="C63" s="4">
        <f t="shared" si="3"/>
        <v>67.142857142857125</v>
      </c>
      <c r="D63" s="4">
        <f>D64-3.937</f>
        <v>176.1419999999998</v>
      </c>
      <c r="E63" s="4">
        <v>176.1419999999998</v>
      </c>
      <c r="F63" s="4">
        <f t="shared" si="1"/>
        <v>240.1419999999998</v>
      </c>
      <c r="G63" s="4">
        <v>9.4968553459119374</v>
      </c>
      <c r="H63">
        <v>0.6</v>
      </c>
    </row>
    <row r="64" spans="1:8">
      <c r="A64">
        <v>100</v>
      </c>
      <c r="B64">
        <f t="shared" si="2"/>
        <v>-1</v>
      </c>
      <c r="C64" s="4">
        <f t="shared" si="3"/>
        <v>74.285714285714278</v>
      </c>
      <c r="D64" s="4">
        <f>D65-(16*3.937)</f>
        <v>180.07899999999981</v>
      </c>
      <c r="E64" s="4">
        <v>180.07899999999981</v>
      </c>
      <c r="F64" s="4">
        <f t="shared" si="1"/>
        <v>244.07899999999981</v>
      </c>
      <c r="G64" s="4">
        <v>11.957484499557253</v>
      </c>
    </row>
    <row r="65" spans="1:8">
      <c r="A65">
        <v>116</v>
      </c>
      <c r="B65">
        <f t="shared" si="2"/>
        <v>-1.1599999999999999</v>
      </c>
      <c r="C65" s="4">
        <f t="shared" si="3"/>
        <v>188.5714285714285</v>
      </c>
      <c r="D65" s="4">
        <f t="shared" ref="D65:D78" si="4">D66-3.937</f>
        <v>243.0709999999998</v>
      </c>
      <c r="E65" s="4">
        <v>243.0709999999998</v>
      </c>
      <c r="F65" s="4">
        <f t="shared" si="1"/>
        <v>307.0709999999998</v>
      </c>
      <c r="G65" s="4">
        <v>12.687155240346817</v>
      </c>
      <c r="H65">
        <v>-1.5</v>
      </c>
    </row>
    <row r="66" spans="1:8">
      <c r="A66">
        <v>117</v>
      </c>
      <c r="B66">
        <f t="shared" si="2"/>
        <v>-1.17</v>
      </c>
      <c r="C66" s="4">
        <f t="shared" si="3"/>
        <v>195.71428571428567</v>
      </c>
      <c r="D66" s="4">
        <f t="shared" si="4"/>
        <v>247.00799999999981</v>
      </c>
      <c r="E66" s="4">
        <v>247.00799999999981</v>
      </c>
      <c r="F66" s="4">
        <f t="shared" si="1"/>
        <v>311.00799999999981</v>
      </c>
      <c r="H66">
        <v>-3.7</v>
      </c>
    </row>
    <row r="67" spans="1:8">
      <c r="A67">
        <v>118</v>
      </c>
      <c r="B67">
        <f t="shared" si="2"/>
        <v>-1.18</v>
      </c>
      <c r="C67" s="4">
        <f t="shared" si="3"/>
        <v>202.8571428571428</v>
      </c>
      <c r="D67" s="4">
        <f t="shared" si="4"/>
        <v>250.94499999999982</v>
      </c>
      <c r="E67" s="4">
        <v>250.94499999999982</v>
      </c>
      <c r="F67" s="4">
        <f t="shared" ref="F67:F130" si="5">E67+64</f>
        <v>314.94499999999982</v>
      </c>
      <c r="G67" s="4">
        <v>12.858249419055021</v>
      </c>
      <c r="H67">
        <v>-1.3</v>
      </c>
    </row>
    <row r="68" spans="1:8">
      <c r="A68">
        <v>119</v>
      </c>
      <c r="B68">
        <f t="shared" si="2"/>
        <v>-1.19</v>
      </c>
      <c r="C68" s="4">
        <f t="shared" si="3"/>
        <v>209.99999999999994</v>
      </c>
      <c r="D68" s="4">
        <f t="shared" si="4"/>
        <v>254.88199999999983</v>
      </c>
      <c r="E68" s="4">
        <v>254.88199999999983</v>
      </c>
      <c r="F68" s="4">
        <f t="shared" si="5"/>
        <v>318.88199999999983</v>
      </c>
      <c r="G68" s="4">
        <v>13.333333333333208</v>
      </c>
      <c r="H68">
        <v>7</v>
      </c>
    </row>
    <row r="69" spans="1:8">
      <c r="A69">
        <v>120</v>
      </c>
      <c r="B69">
        <f t="shared" ref="B69:B132" si="6">(-0.01)*A69</f>
        <v>-1.2</v>
      </c>
      <c r="C69" s="4">
        <f t="shared" ref="C69:C132" si="7">(B69+0.896)/(-0.0014)</f>
        <v>217.14285714285711</v>
      </c>
      <c r="D69" s="4">
        <f t="shared" si="4"/>
        <v>258.81899999999985</v>
      </c>
      <c r="E69" s="4">
        <v>258.81899999999985</v>
      </c>
      <c r="F69" s="4">
        <f t="shared" si="5"/>
        <v>322.81899999999985</v>
      </c>
      <c r="G69" s="4">
        <v>13.183279742765167</v>
      </c>
      <c r="H69">
        <v>-1.7</v>
      </c>
    </row>
    <row r="70" spans="1:8">
      <c r="A70">
        <v>121</v>
      </c>
      <c r="B70">
        <f t="shared" si="6"/>
        <v>-1.21</v>
      </c>
      <c r="C70" s="4">
        <f t="shared" si="7"/>
        <v>224.28571428571425</v>
      </c>
      <c r="D70" s="4">
        <f t="shared" si="4"/>
        <v>262.75599999999986</v>
      </c>
      <c r="E70" s="4">
        <v>262.75599999999986</v>
      </c>
      <c r="F70" s="4">
        <f t="shared" si="5"/>
        <v>326.75599999999986</v>
      </c>
      <c r="G70" s="4">
        <v>14.098360655737711</v>
      </c>
      <c r="H70">
        <v>-3.5</v>
      </c>
    </row>
    <row r="71" spans="1:8">
      <c r="A71">
        <v>122</v>
      </c>
      <c r="B71">
        <f t="shared" si="6"/>
        <v>-1.22</v>
      </c>
      <c r="C71" s="4">
        <f t="shared" si="7"/>
        <v>231.42857142857139</v>
      </c>
      <c r="D71" s="4">
        <f t="shared" si="4"/>
        <v>266.69299999999987</v>
      </c>
      <c r="E71" s="4">
        <v>266.69299999999987</v>
      </c>
      <c r="F71" s="4">
        <f t="shared" si="5"/>
        <v>330.69299999999987</v>
      </c>
      <c r="G71" s="4">
        <v>13.684210526315836</v>
      </c>
      <c r="H71">
        <v>-2.6</v>
      </c>
    </row>
    <row r="72" spans="1:8">
      <c r="A72">
        <v>123</v>
      </c>
      <c r="B72">
        <f t="shared" si="6"/>
        <v>-1.23</v>
      </c>
      <c r="C72" s="4">
        <f t="shared" si="7"/>
        <v>238.57142857142856</v>
      </c>
      <c r="D72" s="4">
        <f t="shared" si="4"/>
        <v>270.62999999999988</v>
      </c>
      <c r="E72" s="4">
        <v>270.62999999999988</v>
      </c>
      <c r="F72" s="4">
        <f t="shared" si="5"/>
        <v>334.62999999999988</v>
      </c>
      <c r="G72" s="4">
        <v>14.893617021276647</v>
      </c>
      <c r="H72">
        <v>-3.9</v>
      </c>
    </row>
    <row r="73" spans="1:8">
      <c r="A73">
        <v>124</v>
      </c>
      <c r="B73">
        <f t="shared" si="6"/>
        <v>-1.24</v>
      </c>
      <c r="C73" s="4">
        <f t="shared" si="7"/>
        <v>245.71428571428569</v>
      </c>
      <c r="D73" s="4">
        <f t="shared" si="4"/>
        <v>274.56699999999989</v>
      </c>
      <c r="E73" s="4">
        <v>274.56699999999989</v>
      </c>
      <c r="F73" s="4">
        <f t="shared" si="5"/>
        <v>338.56699999999989</v>
      </c>
      <c r="G73" s="4">
        <v>14.70160116448336</v>
      </c>
      <c r="H73">
        <v>-5.0999999999999996</v>
      </c>
    </row>
    <row r="74" spans="1:8">
      <c r="A74">
        <v>125</v>
      </c>
      <c r="B74">
        <f t="shared" si="6"/>
        <v>-1.25</v>
      </c>
      <c r="C74" s="4">
        <f t="shared" si="7"/>
        <v>252.85714285714283</v>
      </c>
      <c r="D74" s="4">
        <f t="shared" si="4"/>
        <v>278.50399999999991</v>
      </c>
      <c r="E74" s="4">
        <v>278.50399999999991</v>
      </c>
      <c r="F74" s="4">
        <f t="shared" si="5"/>
        <v>342.50399999999991</v>
      </c>
      <c r="G74" s="4">
        <v>15.285599356395652</v>
      </c>
      <c r="H74">
        <v>-4.3</v>
      </c>
    </row>
    <row r="75" spans="1:8">
      <c r="A75">
        <v>126</v>
      </c>
      <c r="B75">
        <f t="shared" si="6"/>
        <v>-1.26</v>
      </c>
      <c r="C75" s="4">
        <f t="shared" si="7"/>
        <v>260</v>
      </c>
      <c r="D75" s="4">
        <f t="shared" si="4"/>
        <v>282.44099999999992</v>
      </c>
      <c r="E75" s="4">
        <v>282.44099999999992</v>
      </c>
      <c r="F75" s="4">
        <f t="shared" si="5"/>
        <v>346.44099999999992</v>
      </c>
      <c r="G75" s="4">
        <v>16.149068322981432</v>
      </c>
      <c r="H75">
        <v>-4</v>
      </c>
    </row>
    <row r="76" spans="1:8">
      <c r="A76">
        <v>127</v>
      </c>
      <c r="B76">
        <f t="shared" si="6"/>
        <v>-1.27</v>
      </c>
      <c r="C76" s="4">
        <f t="shared" si="7"/>
        <v>267.14285714285717</v>
      </c>
      <c r="D76" s="4">
        <f t="shared" si="4"/>
        <v>286.37799999999993</v>
      </c>
      <c r="E76" s="4">
        <v>286.37799999999993</v>
      </c>
      <c r="F76" s="4">
        <f t="shared" si="5"/>
        <v>350.37799999999993</v>
      </c>
      <c r="G76" s="4">
        <v>15.441176470587969</v>
      </c>
      <c r="H76">
        <v>-3.8</v>
      </c>
    </row>
    <row r="77" spans="1:8">
      <c r="A77">
        <v>128</v>
      </c>
      <c r="B77">
        <f t="shared" si="6"/>
        <v>-1.28</v>
      </c>
      <c r="C77" s="4">
        <f t="shared" si="7"/>
        <v>274.28571428571428</v>
      </c>
      <c r="D77" s="4">
        <f t="shared" si="4"/>
        <v>290.31499999999994</v>
      </c>
      <c r="E77" s="4">
        <v>290.31499999999994</v>
      </c>
      <c r="F77" s="4">
        <f t="shared" si="5"/>
        <v>354.31499999999994</v>
      </c>
      <c r="G77" s="4">
        <v>15.54054054054065</v>
      </c>
      <c r="H77">
        <v>-4.3</v>
      </c>
    </row>
    <row r="78" spans="1:8">
      <c r="A78">
        <v>129</v>
      </c>
      <c r="B78">
        <f t="shared" si="6"/>
        <v>-1.29</v>
      </c>
      <c r="C78" s="4">
        <f t="shared" si="7"/>
        <v>281.42857142857144</v>
      </c>
      <c r="D78" s="4">
        <f t="shared" si="4"/>
        <v>294.25199999999995</v>
      </c>
      <c r="E78" s="4">
        <v>294.25199999999995</v>
      </c>
      <c r="F78" s="4">
        <f t="shared" si="5"/>
        <v>358.25199999999995</v>
      </c>
      <c r="G78" s="4">
        <v>19.818652849740712</v>
      </c>
      <c r="H78">
        <v>-4.5999999999999996</v>
      </c>
    </row>
    <row r="79" spans="1:8">
      <c r="A79">
        <v>130</v>
      </c>
      <c r="B79">
        <f t="shared" si="6"/>
        <v>-1.3</v>
      </c>
      <c r="C79" s="4">
        <f t="shared" si="7"/>
        <v>288.57142857142861</v>
      </c>
      <c r="D79" s="4">
        <f>D80-3.937</f>
        <v>298.18899999999996</v>
      </c>
      <c r="E79" s="4">
        <v>298.18899999999996</v>
      </c>
      <c r="F79" s="4">
        <f t="shared" si="5"/>
        <v>362.18899999999996</v>
      </c>
      <c r="G79" s="4">
        <v>17.836812144212377</v>
      </c>
      <c r="H79">
        <v>-5.0999999999999996</v>
      </c>
    </row>
    <row r="80" spans="1:8">
      <c r="A80">
        <v>131</v>
      </c>
      <c r="B80">
        <f t="shared" si="6"/>
        <v>-1.31</v>
      </c>
      <c r="C80" s="4">
        <f t="shared" si="7"/>
        <v>295.71428571428572</v>
      </c>
      <c r="D80" s="4">
        <f>D81-3.937</f>
        <v>302.12599999999998</v>
      </c>
      <c r="E80" s="4">
        <v>302.12599999999998</v>
      </c>
      <c r="F80" s="4">
        <f t="shared" si="5"/>
        <v>366.12599999999998</v>
      </c>
      <c r="G80" s="4">
        <v>16.973578863090705</v>
      </c>
      <c r="H80">
        <v>-5.3</v>
      </c>
    </row>
    <row r="81" spans="1:8">
      <c r="A81">
        <v>132</v>
      </c>
      <c r="B81">
        <f t="shared" si="6"/>
        <v>-1.32</v>
      </c>
      <c r="C81" s="4">
        <f t="shared" si="7"/>
        <v>302.85714285714289</v>
      </c>
      <c r="D81" s="4">
        <f>310-3.937</f>
        <v>306.06299999999999</v>
      </c>
      <c r="E81" s="4">
        <v>306.06299999999999</v>
      </c>
      <c r="F81" s="4">
        <f t="shared" si="5"/>
        <v>370.06299999999999</v>
      </c>
      <c r="G81" s="4">
        <v>16.744186046511615</v>
      </c>
      <c r="H81">
        <v>-4.7</v>
      </c>
    </row>
    <row r="82" spans="1:8">
      <c r="A82" s="2">
        <v>133</v>
      </c>
      <c r="B82" s="3">
        <f t="shared" si="6"/>
        <v>-1.33</v>
      </c>
      <c r="C82" s="7">
        <f t="shared" si="7"/>
        <v>310.00000000000006</v>
      </c>
      <c r="E82" s="4">
        <v>310.00000000000006</v>
      </c>
      <c r="F82" s="4">
        <f t="shared" si="5"/>
        <v>374.00000000000006</v>
      </c>
      <c r="G82" s="4">
        <v>20.553691275167864</v>
      </c>
      <c r="H82">
        <v>-5.2</v>
      </c>
    </row>
    <row r="83" spans="1:8">
      <c r="A83">
        <v>134</v>
      </c>
      <c r="B83">
        <f t="shared" si="6"/>
        <v>-1.34</v>
      </c>
      <c r="C83" s="4">
        <f>(B83+0.896)/(-0.0014)</f>
        <v>317.14285714285717</v>
      </c>
      <c r="E83" s="4">
        <v>317.14285714285717</v>
      </c>
      <c r="F83" s="4">
        <f t="shared" si="5"/>
        <v>381.14285714285717</v>
      </c>
      <c r="G83" s="4">
        <v>15.876288659793826</v>
      </c>
      <c r="H83">
        <v>-6.1</v>
      </c>
    </row>
    <row r="84" spans="1:8">
      <c r="A84">
        <v>135</v>
      </c>
      <c r="B84">
        <f t="shared" si="6"/>
        <v>-1.35</v>
      </c>
      <c r="C84" s="4">
        <f t="shared" si="7"/>
        <v>324.28571428571433</v>
      </c>
      <c r="E84" s="4">
        <v>324.28571428571433</v>
      </c>
      <c r="F84" s="4">
        <f t="shared" si="5"/>
        <v>388.28571428571433</v>
      </c>
      <c r="G84" s="4">
        <v>9.4799210006584413</v>
      </c>
      <c r="H84">
        <v>-5.8</v>
      </c>
    </row>
    <row r="85" spans="1:8">
      <c r="A85">
        <v>136</v>
      </c>
      <c r="B85">
        <f t="shared" si="6"/>
        <v>-1.36</v>
      </c>
      <c r="C85" s="4">
        <f t="shared" si="7"/>
        <v>331.4285714285715</v>
      </c>
      <c r="E85" s="4">
        <v>331.4285714285715</v>
      </c>
      <c r="F85" s="4">
        <f t="shared" si="5"/>
        <v>395.4285714285715</v>
      </c>
      <c r="G85" s="4">
        <v>10.726408689748663</v>
      </c>
      <c r="H85">
        <v>-4.9000000000000004</v>
      </c>
    </row>
    <row r="86" spans="1:8">
      <c r="A86">
        <v>137</v>
      </c>
      <c r="B86">
        <f t="shared" si="6"/>
        <v>-1.37</v>
      </c>
      <c r="C86" s="4">
        <f t="shared" si="7"/>
        <v>338.57142857142861</v>
      </c>
      <c r="E86" s="4">
        <v>338.57142857142861</v>
      </c>
      <c r="F86" s="4">
        <f t="shared" si="5"/>
        <v>402.57142857142861</v>
      </c>
      <c r="G86" s="4">
        <v>14.08821593153383</v>
      </c>
      <c r="H86">
        <v>-4</v>
      </c>
    </row>
    <row r="87" spans="1:8">
      <c r="A87">
        <v>138</v>
      </c>
      <c r="B87">
        <f t="shared" si="6"/>
        <v>-1.3800000000000001</v>
      </c>
      <c r="C87" s="4">
        <f t="shared" si="7"/>
        <v>345.71428571428578</v>
      </c>
      <c r="E87" s="4">
        <v>345.71428571428578</v>
      </c>
      <c r="F87" s="4">
        <f t="shared" si="5"/>
        <v>409.71428571428578</v>
      </c>
      <c r="G87" s="4">
        <v>16.62946428571404</v>
      </c>
      <c r="H87">
        <v>-4.8</v>
      </c>
    </row>
    <row r="88" spans="1:8">
      <c r="A88">
        <v>139</v>
      </c>
      <c r="B88">
        <f t="shared" si="6"/>
        <v>-1.3900000000000001</v>
      </c>
      <c r="C88" s="4">
        <f t="shared" si="7"/>
        <v>352.85714285714295</v>
      </c>
      <c r="E88" s="4">
        <v>352.85714285714295</v>
      </c>
      <c r="F88" s="4">
        <f t="shared" si="5"/>
        <v>416.85714285714295</v>
      </c>
      <c r="G88" s="4">
        <v>19.887955182072623</v>
      </c>
      <c r="H88">
        <v>-5.0999999999999996</v>
      </c>
    </row>
    <row r="89" spans="1:8">
      <c r="A89">
        <v>140</v>
      </c>
      <c r="B89">
        <f t="shared" si="6"/>
        <v>-1.4000000000000001</v>
      </c>
      <c r="C89" s="4">
        <f t="shared" si="7"/>
        <v>360.00000000000011</v>
      </c>
      <c r="E89" s="4">
        <v>360.00000000000011</v>
      </c>
      <c r="F89" s="4">
        <f t="shared" si="5"/>
        <v>424.00000000000011</v>
      </c>
      <c r="G89" s="4">
        <v>21.176470588235226</v>
      </c>
      <c r="H89">
        <v>-5.8</v>
      </c>
    </row>
    <row r="90" spans="1:8">
      <c r="A90">
        <v>141</v>
      </c>
      <c r="B90">
        <f t="shared" si="6"/>
        <v>-1.41</v>
      </c>
      <c r="C90" s="4">
        <f t="shared" si="7"/>
        <v>367.14285714285705</v>
      </c>
      <c r="E90" s="4">
        <v>367.14285714285705</v>
      </c>
      <c r="F90" s="4">
        <f t="shared" si="5"/>
        <v>431.14285714285705</v>
      </c>
      <c r="G90" s="4">
        <v>21.276595744681035</v>
      </c>
      <c r="H90">
        <v>-6</v>
      </c>
    </row>
    <row r="91" spans="1:8">
      <c r="A91">
        <v>142</v>
      </c>
      <c r="B91">
        <f t="shared" si="6"/>
        <v>-1.42</v>
      </c>
      <c r="C91" s="4">
        <f t="shared" si="7"/>
        <v>374.28571428571422</v>
      </c>
      <c r="E91" s="4">
        <v>374.28571428571422</v>
      </c>
      <c r="F91" s="4">
        <f t="shared" si="5"/>
        <v>438.28571428571422</v>
      </c>
      <c r="G91" s="4">
        <v>28.198074277854086</v>
      </c>
      <c r="H91">
        <v>-5.6</v>
      </c>
    </row>
    <row r="92" spans="1:8">
      <c r="A92">
        <v>143</v>
      </c>
      <c r="B92">
        <f t="shared" si="6"/>
        <v>-1.43</v>
      </c>
      <c r="C92" s="4">
        <f t="shared" si="7"/>
        <v>381.42857142857139</v>
      </c>
      <c r="E92" s="4">
        <v>381.42857142857139</v>
      </c>
      <c r="F92" s="4">
        <f t="shared" si="5"/>
        <v>445.42857142857139</v>
      </c>
      <c r="G92" s="4">
        <v>22.247706422018243</v>
      </c>
      <c r="H92">
        <v>-5.8</v>
      </c>
    </row>
    <row r="93" spans="1:8">
      <c r="A93">
        <v>144</v>
      </c>
      <c r="B93">
        <f t="shared" si="6"/>
        <v>-1.44</v>
      </c>
      <c r="C93" s="4">
        <f t="shared" si="7"/>
        <v>388.5714285714285</v>
      </c>
      <c r="E93" s="4">
        <v>388.5714285714285</v>
      </c>
      <c r="F93" s="4">
        <f t="shared" si="5"/>
        <v>452.5714285714285</v>
      </c>
      <c r="G93" s="4">
        <v>25.108695652174045</v>
      </c>
      <c r="H93">
        <v>-5.5</v>
      </c>
    </row>
    <row r="94" spans="1:8">
      <c r="A94" s="3">
        <v>145</v>
      </c>
      <c r="B94" s="3">
        <f t="shared" si="6"/>
        <v>-1.45</v>
      </c>
      <c r="C94" s="7">
        <f t="shared" si="7"/>
        <v>395.71428571428567</v>
      </c>
      <c r="E94" s="4">
        <v>395.71428571428567</v>
      </c>
      <c r="F94" s="4">
        <f t="shared" si="5"/>
        <v>459.71428571428567</v>
      </c>
      <c r="G94" s="4">
        <v>33.461538461538396</v>
      </c>
      <c r="H94">
        <v>-5.5</v>
      </c>
    </row>
    <row r="95" spans="1:8">
      <c r="A95" s="3">
        <v>146</v>
      </c>
      <c r="B95" s="3">
        <f t="shared" si="6"/>
        <v>-1.46</v>
      </c>
      <c r="C95" s="7">
        <f t="shared" si="7"/>
        <v>402.85714285714283</v>
      </c>
      <c r="E95" s="4">
        <v>402.85714285714283</v>
      </c>
      <c r="F95" s="4">
        <f t="shared" si="5"/>
        <v>466.85714285714283</v>
      </c>
      <c r="G95" s="4">
        <v>27.142857142857086</v>
      </c>
      <c r="H95">
        <v>-6.3</v>
      </c>
    </row>
    <row r="96" spans="1:8">
      <c r="A96">
        <v>147</v>
      </c>
      <c r="B96">
        <f t="shared" si="6"/>
        <v>-1.47</v>
      </c>
      <c r="C96" s="4">
        <f t="shared" si="7"/>
        <v>410</v>
      </c>
      <c r="E96" s="4">
        <v>410</v>
      </c>
      <c r="F96" s="4">
        <f t="shared" si="5"/>
        <v>474</v>
      </c>
      <c r="G96" s="4">
        <v>29.364005412719692</v>
      </c>
      <c r="H96">
        <v>-4.4000000000000004</v>
      </c>
    </row>
    <row r="97" spans="1:8">
      <c r="A97">
        <v>148</v>
      </c>
      <c r="B97">
        <f t="shared" si="6"/>
        <v>-1.48</v>
      </c>
      <c r="C97" s="4">
        <f t="shared" si="7"/>
        <v>417.14285714285711</v>
      </c>
      <c r="E97" s="4">
        <v>417.14285714285711</v>
      </c>
      <c r="F97" s="4">
        <f t="shared" si="5"/>
        <v>481.14285714285711</v>
      </c>
      <c r="G97" s="4">
        <v>31.305637982196178</v>
      </c>
      <c r="H97">
        <v>-5</v>
      </c>
    </row>
    <row r="98" spans="1:8">
      <c r="A98">
        <v>149</v>
      </c>
      <c r="B98">
        <f t="shared" si="6"/>
        <v>-1.49</v>
      </c>
      <c r="C98" s="4">
        <f t="shared" si="7"/>
        <v>424.28571428571428</v>
      </c>
      <c r="E98" s="4">
        <v>424.28571428571428</v>
      </c>
      <c r="F98" s="4">
        <f t="shared" si="5"/>
        <v>488.28571428571428</v>
      </c>
      <c r="G98" s="4">
        <v>27.66934557979334</v>
      </c>
      <c r="H98">
        <v>-4.9000000000000004</v>
      </c>
    </row>
    <row r="99" spans="1:8">
      <c r="A99">
        <v>150</v>
      </c>
      <c r="B99">
        <f t="shared" si="6"/>
        <v>-1.5</v>
      </c>
      <c r="C99" s="4">
        <f t="shared" si="7"/>
        <v>431.42857142857144</v>
      </c>
      <c r="E99" s="4">
        <v>431.42857142857144</v>
      </c>
      <c r="F99" s="4">
        <f t="shared" si="5"/>
        <v>495.42857142857144</v>
      </c>
      <c r="G99" s="4">
        <v>25.193798449612554</v>
      </c>
      <c r="H99">
        <v>-5.2</v>
      </c>
    </row>
    <row r="100" spans="1:8">
      <c r="A100">
        <v>151</v>
      </c>
      <c r="B100">
        <f t="shared" si="6"/>
        <v>-1.51</v>
      </c>
      <c r="C100" s="4">
        <f t="shared" si="7"/>
        <v>438.57142857142856</v>
      </c>
      <c r="E100" s="4">
        <v>438.57142857142856</v>
      </c>
      <c r="F100" s="4">
        <f t="shared" si="5"/>
        <v>502.57142857142856</v>
      </c>
      <c r="G100" s="4">
        <v>26.194144838212864</v>
      </c>
      <c r="H100">
        <v>-5.6</v>
      </c>
    </row>
    <row r="101" spans="1:8">
      <c r="A101">
        <v>152</v>
      </c>
      <c r="B101">
        <f t="shared" si="6"/>
        <v>-1.52</v>
      </c>
      <c r="C101" s="4">
        <f t="shared" si="7"/>
        <v>445.71428571428572</v>
      </c>
      <c r="E101" s="4">
        <v>445.71428571428572</v>
      </c>
      <c r="F101" s="4">
        <f t="shared" si="5"/>
        <v>509.71428571428572</v>
      </c>
      <c r="G101" s="4">
        <v>25.452352231604575</v>
      </c>
      <c r="H101">
        <v>-5.9</v>
      </c>
    </row>
    <row r="102" spans="1:8">
      <c r="A102">
        <v>153</v>
      </c>
      <c r="B102">
        <f t="shared" si="6"/>
        <v>-1.53</v>
      </c>
      <c r="C102" s="4">
        <f t="shared" si="7"/>
        <v>452.85714285714289</v>
      </c>
      <c r="E102" s="4">
        <v>452.85714285714289</v>
      </c>
      <c r="F102" s="4">
        <f t="shared" si="5"/>
        <v>516.85714285714289</v>
      </c>
      <c r="G102" s="4">
        <v>28.140703517587923</v>
      </c>
      <c r="H102">
        <v>-5.8</v>
      </c>
    </row>
    <row r="103" spans="1:8">
      <c r="A103">
        <v>154</v>
      </c>
      <c r="B103">
        <f t="shared" si="6"/>
        <v>-1.54</v>
      </c>
      <c r="C103" s="4">
        <f t="shared" si="7"/>
        <v>460</v>
      </c>
      <c r="E103" s="4">
        <v>460</v>
      </c>
      <c r="F103" s="4">
        <f t="shared" si="5"/>
        <v>524</v>
      </c>
      <c r="G103" s="4">
        <v>39.915074309979268</v>
      </c>
      <c r="H103">
        <v>-5.5</v>
      </c>
    </row>
    <row r="104" spans="1:8">
      <c r="A104">
        <v>155</v>
      </c>
      <c r="B104">
        <f t="shared" si="6"/>
        <v>-1.55</v>
      </c>
      <c r="C104" s="4">
        <f t="shared" si="7"/>
        <v>467.14285714285717</v>
      </c>
      <c r="E104" s="4">
        <v>467.14285714285717</v>
      </c>
      <c r="F104" s="4">
        <f t="shared" si="5"/>
        <v>531.14285714285711</v>
      </c>
      <c r="G104" s="4">
        <v>44.987146529562828</v>
      </c>
      <c r="H104">
        <v>-5.5</v>
      </c>
    </row>
    <row r="105" spans="1:8">
      <c r="A105">
        <v>156</v>
      </c>
      <c r="B105">
        <f t="shared" si="6"/>
        <v>-1.56</v>
      </c>
      <c r="C105" s="4">
        <f t="shared" si="7"/>
        <v>474.28571428571433</v>
      </c>
      <c r="E105" s="4">
        <v>474.28571428571433</v>
      </c>
      <c r="F105" s="4">
        <f t="shared" si="5"/>
        <v>538.28571428571433</v>
      </c>
      <c r="G105" s="4">
        <v>32.727272727272634</v>
      </c>
      <c r="H105">
        <v>-5.3</v>
      </c>
    </row>
    <row r="106" spans="1:8">
      <c r="A106">
        <v>157</v>
      </c>
      <c r="B106">
        <f t="shared" si="6"/>
        <v>-1.57</v>
      </c>
      <c r="C106" s="4">
        <f t="shared" si="7"/>
        <v>481.42857142857144</v>
      </c>
      <c r="E106" s="4">
        <v>481.42857142857144</v>
      </c>
      <c r="F106" s="4">
        <f t="shared" si="5"/>
        <v>545.42857142857144</v>
      </c>
      <c r="G106" s="4">
        <v>29.601029601029754</v>
      </c>
      <c r="H106">
        <v>-5.4</v>
      </c>
    </row>
    <row r="107" spans="1:8">
      <c r="A107">
        <v>158</v>
      </c>
      <c r="B107">
        <f t="shared" si="6"/>
        <v>-1.58</v>
      </c>
      <c r="C107" s="4">
        <f t="shared" si="7"/>
        <v>488.57142857142861</v>
      </c>
      <c r="E107" s="4">
        <v>488.57142857142861</v>
      </c>
      <c r="F107" s="4">
        <f t="shared" si="5"/>
        <v>552.57142857142867</v>
      </c>
      <c r="G107" s="4">
        <v>29.195088676671006</v>
      </c>
      <c r="H107">
        <v>-5.4</v>
      </c>
    </row>
    <row r="108" spans="1:8">
      <c r="A108">
        <v>159</v>
      </c>
      <c r="B108">
        <f t="shared" si="6"/>
        <v>-1.59</v>
      </c>
      <c r="C108" s="4">
        <f t="shared" si="7"/>
        <v>495.71428571428578</v>
      </c>
      <c r="E108" s="4">
        <v>495.71428571428578</v>
      </c>
      <c r="F108" s="4">
        <f t="shared" si="5"/>
        <v>559.71428571428578</v>
      </c>
      <c r="G108" s="4">
        <v>31.511254019292849</v>
      </c>
      <c r="H108">
        <v>-5.4</v>
      </c>
    </row>
    <row r="109" spans="1:8">
      <c r="A109">
        <v>160</v>
      </c>
      <c r="B109">
        <f t="shared" si="6"/>
        <v>-1.6</v>
      </c>
      <c r="C109" s="4">
        <f t="shared" si="7"/>
        <v>502.85714285714289</v>
      </c>
      <c r="E109" s="4">
        <v>502.85714285714289</v>
      </c>
      <c r="F109" s="4">
        <f t="shared" si="5"/>
        <v>566.85714285714289</v>
      </c>
      <c r="G109" s="4">
        <v>33.38632750397425</v>
      </c>
      <c r="H109">
        <v>-5.5</v>
      </c>
    </row>
    <row r="110" spans="1:8">
      <c r="A110">
        <v>161</v>
      </c>
      <c r="B110">
        <f t="shared" si="6"/>
        <v>-1.61</v>
      </c>
      <c r="C110" s="4">
        <f t="shared" si="7"/>
        <v>510.00000000000006</v>
      </c>
      <c r="E110" s="4">
        <v>510.00000000000006</v>
      </c>
      <c r="F110" s="4">
        <f t="shared" si="5"/>
        <v>574</v>
      </c>
      <c r="G110" s="4">
        <v>32.436260623229714</v>
      </c>
      <c r="H110">
        <v>-5.6</v>
      </c>
    </row>
    <row r="111" spans="1:8">
      <c r="A111">
        <v>162</v>
      </c>
      <c r="B111">
        <f t="shared" si="6"/>
        <v>-1.62</v>
      </c>
      <c r="C111" s="4">
        <f t="shared" si="7"/>
        <v>517.14285714285722</v>
      </c>
      <c r="E111" s="4">
        <v>517.14285714285722</v>
      </c>
      <c r="F111" s="4">
        <f t="shared" si="5"/>
        <v>581.14285714285722</v>
      </c>
      <c r="G111" s="4">
        <v>34.999999999999758</v>
      </c>
      <c r="H111">
        <v>-5</v>
      </c>
    </row>
    <row r="112" spans="1:8">
      <c r="A112">
        <v>163</v>
      </c>
      <c r="B112">
        <f t="shared" si="6"/>
        <v>-1.6300000000000001</v>
      </c>
      <c r="C112" s="4">
        <f t="shared" si="7"/>
        <v>524.28571428571433</v>
      </c>
      <c r="E112" s="4">
        <v>524.28571428571433</v>
      </c>
      <c r="F112" s="4">
        <f t="shared" si="5"/>
        <v>588.28571428571433</v>
      </c>
      <c r="G112" s="4">
        <v>30.675675675675635</v>
      </c>
      <c r="H112">
        <v>-5.4</v>
      </c>
    </row>
    <row r="113" spans="1:8">
      <c r="A113">
        <v>164</v>
      </c>
      <c r="B113">
        <f t="shared" si="6"/>
        <v>-1.6400000000000001</v>
      </c>
      <c r="C113" s="4">
        <f t="shared" si="7"/>
        <v>531.42857142857156</v>
      </c>
      <c r="E113" s="4">
        <v>531.42857142857156</v>
      </c>
      <c r="F113" s="4">
        <f t="shared" si="5"/>
        <v>595.42857142857156</v>
      </c>
      <c r="G113" s="4">
        <v>28.77526753864424</v>
      </c>
      <c r="H113">
        <v>-5.3</v>
      </c>
    </row>
    <row r="114" spans="1:8">
      <c r="A114">
        <v>165</v>
      </c>
      <c r="B114">
        <f t="shared" si="6"/>
        <v>-1.6500000000000001</v>
      </c>
      <c r="C114" s="4">
        <f t="shared" si="7"/>
        <v>538.57142857142867</v>
      </c>
      <c r="E114" s="4">
        <v>538.57142857142867</v>
      </c>
      <c r="F114" s="4">
        <f t="shared" si="5"/>
        <v>602.57142857142867</v>
      </c>
      <c r="G114" s="4">
        <v>32.309941520467966</v>
      </c>
      <c r="H114">
        <v>-5</v>
      </c>
    </row>
    <row r="115" spans="1:8">
      <c r="A115">
        <v>166</v>
      </c>
      <c r="B115">
        <f t="shared" si="6"/>
        <v>-1.6600000000000001</v>
      </c>
      <c r="C115" s="4">
        <f t="shared" si="7"/>
        <v>545.71428571428578</v>
      </c>
      <c r="E115" s="4">
        <v>545.71428571428578</v>
      </c>
      <c r="F115" s="4">
        <f t="shared" si="5"/>
        <v>609.71428571428578</v>
      </c>
      <c r="G115" s="4">
        <v>26.420890937019525</v>
      </c>
      <c r="H115">
        <v>-5.4</v>
      </c>
    </row>
    <row r="116" spans="1:8">
      <c r="A116">
        <v>167</v>
      </c>
      <c r="B116">
        <f t="shared" si="6"/>
        <v>-1.67</v>
      </c>
      <c r="C116" s="4">
        <f t="shared" si="7"/>
        <v>552.85714285714278</v>
      </c>
      <c r="E116" s="4">
        <v>552.85714285714278</v>
      </c>
      <c r="F116" s="4">
        <f t="shared" si="5"/>
        <v>616.85714285714278</v>
      </c>
      <c r="G116" s="4">
        <v>28.021978021977695</v>
      </c>
      <c r="H116">
        <v>-4.9000000000000004</v>
      </c>
    </row>
    <row r="117" spans="1:8">
      <c r="A117">
        <v>168</v>
      </c>
      <c r="B117">
        <f t="shared" si="6"/>
        <v>-1.68</v>
      </c>
      <c r="C117" s="4">
        <f t="shared" si="7"/>
        <v>560</v>
      </c>
      <c r="E117" s="4">
        <v>560</v>
      </c>
      <c r="F117" s="4">
        <f t="shared" si="5"/>
        <v>624</v>
      </c>
      <c r="G117" s="4">
        <v>29.710144927536447</v>
      </c>
      <c r="H117">
        <v>-5.0999999999999996</v>
      </c>
    </row>
    <row r="118" spans="1:8">
      <c r="A118">
        <v>169</v>
      </c>
      <c r="B118">
        <f t="shared" si="6"/>
        <v>-1.69</v>
      </c>
      <c r="C118" s="4">
        <f t="shared" si="7"/>
        <v>567.14285714285711</v>
      </c>
      <c r="E118" s="4">
        <v>567.14285714285711</v>
      </c>
      <c r="F118" s="4">
        <f t="shared" si="5"/>
        <v>631.14285714285711</v>
      </c>
      <c r="G118" s="4">
        <v>32.954545454545894</v>
      </c>
      <c r="H118">
        <v>-5.2</v>
      </c>
    </row>
    <row r="119" spans="1:8">
      <c r="A119">
        <v>170</v>
      </c>
      <c r="B119">
        <f t="shared" si="6"/>
        <v>-1.7</v>
      </c>
      <c r="C119" s="4">
        <f t="shared" si="7"/>
        <v>574.28571428571422</v>
      </c>
      <c r="E119" s="4">
        <v>574.28571428571422</v>
      </c>
      <c r="F119" s="4">
        <f t="shared" si="5"/>
        <v>638.28571428571422</v>
      </c>
      <c r="G119" s="4">
        <v>23.823109843081134</v>
      </c>
      <c r="H119">
        <v>-5.2</v>
      </c>
    </row>
    <row r="120" spans="1:8">
      <c r="A120">
        <v>171</v>
      </c>
      <c r="B120">
        <f t="shared" si="6"/>
        <v>-1.71</v>
      </c>
      <c r="C120" s="4">
        <f t="shared" si="7"/>
        <v>581.42857142857144</v>
      </c>
      <c r="E120" s="4">
        <v>581.42857142857144</v>
      </c>
      <c r="F120" s="4">
        <f t="shared" si="5"/>
        <v>645.42857142857144</v>
      </c>
      <c r="G120" s="4">
        <v>26.302083333333194</v>
      </c>
      <c r="H120">
        <v>-5.3</v>
      </c>
    </row>
    <row r="121" spans="1:8">
      <c r="A121">
        <v>172</v>
      </c>
      <c r="B121">
        <f t="shared" si="6"/>
        <v>-1.72</v>
      </c>
      <c r="C121" s="4">
        <f t="shared" si="7"/>
        <v>588.57142857142856</v>
      </c>
      <c r="E121" s="4">
        <v>588.57142857142856</v>
      </c>
      <c r="F121" s="4">
        <f t="shared" si="5"/>
        <v>652.57142857142856</v>
      </c>
      <c r="G121" s="4">
        <v>33.453237410071871</v>
      </c>
      <c r="H121">
        <v>-4.9000000000000004</v>
      </c>
    </row>
    <row r="122" spans="1:8">
      <c r="A122">
        <v>173</v>
      </c>
      <c r="B122">
        <f t="shared" si="6"/>
        <v>-1.73</v>
      </c>
      <c r="C122" s="4">
        <f t="shared" si="7"/>
        <v>595.71428571428567</v>
      </c>
      <c r="E122" s="4">
        <v>595.71428571428567</v>
      </c>
      <c r="F122" s="4">
        <f t="shared" si="5"/>
        <v>659.71428571428567</v>
      </c>
      <c r="G122" s="4">
        <v>31.587301587301329</v>
      </c>
      <c r="H122">
        <v>-5.5</v>
      </c>
    </row>
    <row r="123" spans="1:8">
      <c r="A123">
        <v>174</v>
      </c>
      <c r="B123">
        <f t="shared" si="6"/>
        <v>-1.74</v>
      </c>
      <c r="C123" s="4">
        <f t="shared" si="7"/>
        <v>602.85714285714289</v>
      </c>
      <c r="E123" s="4">
        <v>602.85714285714289</v>
      </c>
      <c r="F123" s="4">
        <f t="shared" si="5"/>
        <v>666.85714285714289</v>
      </c>
      <c r="G123" s="4">
        <v>34.142640364188438</v>
      </c>
      <c r="H123">
        <v>-5.5</v>
      </c>
    </row>
    <row r="124" spans="1:8">
      <c r="A124">
        <v>175</v>
      </c>
      <c r="B124">
        <f t="shared" si="6"/>
        <v>-1.75</v>
      </c>
      <c r="C124" s="4">
        <f t="shared" si="7"/>
        <v>610</v>
      </c>
      <c r="E124" s="4">
        <v>610</v>
      </c>
      <c r="F124" s="4">
        <f t="shared" si="5"/>
        <v>674</v>
      </c>
      <c r="G124" s="4">
        <v>26.343381389252958</v>
      </c>
      <c r="H124">
        <v>-5.0999999999999996</v>
      </c>
    </row>
    <row r="125" spans="1:8">
      <c r="A125">
        <v>176</v>
      </c>
      <c r="B125">
        <f t="shared" si="6"/>
        <v>-1.76</v>
      </c>
      <c r="C125" s="4">
        <f t="shared" si="7"/>
        <v>617.14285714285711</v>
      </c>
      <c r="E125" s="4">
        <v>617.14285714285711</v>
      </c>
      <c r="F125" s="4">
        <f t="shared" si="5"/>
        <v>681.14285714285711</v>
      </c>
      <c r="G125" s="4">
        <v>21.420882669537264</v>
      </c>
      <c r="H125">
        <v>-4.5999999999999996</v>
      </c>
    </row>
    <row r="126" spans="1:8">
      <c r="A126">
        <v>177</v>
      </c>
      <c r="B126">
        <f t="shared" si="6"/>
        <v>-1.77</v>
      </c>
      <c r="C126" s="4">
        <f t="shared" si="7"/>
        <v>624.28571428571433</v>
      </c>
      <c r="E126" s="4">
        <v>624.28571428571433</v>
      </c>
      <c r="F126" s="4">
        <f t="shared" si="5"/>
        <v>688.28571428571433</v>
      </c>
      <c r="G126" s="4">
        <v>20.44334975369425</v>
      </c>
      <c r="H126">
        <v>-4</v>
      </c>
    </row>
    <row r="127" spans="1:8">
      <c r="A127">
        <v>178</v>
      </c>
      <c r="B127">
        <f t="shared" si="6"/>
        <v>-1.78</v>
      </c>
      <c r="C127" s="4">
        <f t="shared" si="7"/>
        <v>631.42857142857144</v>
      </c>
      <c r="E127" s="4">
        <v>631.42857142857144</v>
      </c>
      <c r="F127" s="4">
        <f t="shared" si="5"/>
        <v>695.42857142857144</v>
      </c>
      <c r="G127" s="4">
        <v>22.292993630573335</v>
      </c>
      <c r="H127">
        <v>-4.8</v>
      </c>
    </row>
    <row r="128" spans="1:8">
      <c r="A128">
        <v>179</v>
      </c>
      <c r="B128">
        <f t="shared" si="6"/>
        <v>-1.79</v>
      </c>
      <c r="C128" s="4">
        <f t="shared" si="7"/>
        <v>638.57142857142856</v>
      </c>
      <c r="E128" s="4">
        <v>638.57142857142856</v>
      </c>
      <c r="F128" s="4">
        <f t="shared" si="5"/>
        <v>702.57142857142856</v>
      </c>
      <c r="G128" s="4">
        <v>23.51421188630481</v>
      </c>
      <c r="H128">
        <v>-5.2</v>
      </c>
    </row>
    <row r="129" spans="1:8">
      <c r="A129">
        <v>180</v>
      </c>
      <c r="B129">
        <f t="shared" si="6"/>
        <v>-1.8</v>
      </c>
      <c r="C129" s="4">
        <f t="shared" si="7"/>
        <v>645.71428571428578</v>
      </c>
      <c r="E129" s="4">
        <v>645.71428571428578</v>
      </c>
      <c r="F129" s="4">
        <f t="shared" si="5"/>
        <v>709.71428571428578</v>
      </c>
      <c r="G129" s="4">
        <v>26.181353767560861</v>
      </c>
      <c r="H129">
        <v>-5.5</v>
      </c>
    </row>
    <row r="130" spans="1:8">
      <c r="A130">
        <v>181</v>
      </c>
      <c r="B130">
        <f t="shared" si="6"/>
        <v>-1.81</v>
      </c>
      <c r="C130" s="4">
        <f t="shared" si="7"/>
        <v>652.85714285714289</v>
      </c>
      <c r="E130" s="4">
        <v>652.85714285714289</v>
      </c>
      <c r="F130" s="4">
        <f t="shared" si="5"/>
        <v>716.85714285714289</v>
      </c>
      <c r="G130" s="4">
        <v>23.577235772357614</v>
      </c>
      <c r="H130">
        <v>-5.3</v>
      </c>
    </row>
    <row r="131" spans="1:8">
      <c r="A131">
        <v>182</v>
      </c>
      <c r="B131">
        <f t="shared" si="6"/>
        <v>-1.82</v>
      </c>
      <c r="C131" s="4">
        <f t="shared" si="7"/>
        <v>660</v>
      </c>
      <c r="E131" s="4">
        <v>660</v>
      </c>
      <c r="F131" s="4">
        <f t="shared" ref="F131:F194" si="8">E131+64</f>
        <v>724</v>
      </c>
      <c r="G131" s="4">
        <v>24.757952973720435</v>
      </c>
      <c r="H131">
        <v>-4.2</v>
      </c>
    </row>
    <row r="132" spans="1:8">
      <c r="A132">
        <v>183</v>
      </c>
      <c r="B132">
        <f t="shared" si="6"/>
        <v>-1.83</v>
      </c>
      <c r="C132" s="4">
        <f t="shared" si="7"/>
        <v>667.14285714285722</v>
      </c>
      <c r="E132" s="4">
        <v>667.14285714285722</v>
      </c>
      <c r="F132" s="4">
        <f t="shared" si="8"/>
        <v>731.14285714285722</v>
      </c>
      <c r="G132" s="4">
        <v>24.731182795699073</v>
      </c>
      <c r="H132">
        <v>-4.7</v>
      </c>
    </row>
    <row r="133" spans="1:8">
      <c r="A133">
        <v>184</v>
      </c>
      <c r="B133">
        <f t="shared" ref="B133:B196" si="9">(-0.01)*A133</f>
        <v>-1.84</v>
      </c>
      <c r="C133" s="4">
        <f t="shared" ref="C133:C196" si="10">(B133+0.896)/(-0.0014)</f>
        <v>674.28571428571433</v>
      </c>
      <c r="E133" s="4">
        <v>674.28571428571433</v>
      </c>
      <c r="F133" s="4">
        <f t="shared" si="8"/>
        <v>738.28571428571433</v>
      </c>
      <c r="G133" s="4">
        <v>23.852040816326259</v>
      </c>
      <c r="H133">
        <v>-4.7</v>
      </c>
    </row>
    <row r="134" spans="1:8">
      <c r="A134">
        <v>185</v>
      </c>
      <c r="B134">
        <f t="shared" si="9"/>
        <v>-1.85</v>
      </c>
      <c r="C134" s="4">
        <f t="shared" si="10"/>
        <v>681.42857142857144</v>
      </c>
      <c r="E134" s="4">
        <v>681.42857142857144</v>
      </c>
      <c r="F134" s="4">
        <f t="shared" si="8"/>
        <v>745.42857142857144</v>
      </c>
      <c r="G134" s="4">
        <v>24.438202247190947</v>
      </c>
      <c r="H134">
        <v>-4.5999999999999996</v>
      </c>
    </row>
    <row r="135" spans="1:8">
      <c r="A135">
        <v>186</v>
      </c>
      <c r="B135">
        <f t="shared" si="9"/>
        <v>-1.86</v>
      </c>
      <c r="C135" s="4">
        <f t="shared" si="10"/>
        <v>688.57142857142867</v>
      </c>
      <c r="E135" s="4">
        <v>688.57142857142867</v>
      </c>
      <c r="F135" s="4">
        <f t="shared" si="8"/>
        <v>752.57142857142867</v>
      </c>
      <c r="G135" s="4">
        <v>25.500910746812348</v>
      </c>
      <c r="H135">
        <v>-4.5</v>
      </c>
    </row>
    <row r="136" spans="1:8">
      <c r="A136">
        <v>187</v>
      </c>
      <c r="B136">
        <f t="shared" si="9"/>
        <v>-1.87</v>
      </c>
      <c r="C136" s="4">
        <f t="shared" si="10"/>
        <v>695.71428571428578</v>
      </c>
      <c r="E136" s="4">
        <v>695.71428571428578</v>
      </c>
      <c r="F136" s="4">
        <f t="shared" si="8"/>
        <v>759.71428571428578</v>
      </c>
      <c r="G136" s="4">
        <v>24.668874172185614</v>
      </c>
      <c r="H136">
        <v>-3.9</v>
      </c>
    </row>
    <row r="137" spans="1:8">
      <c r="A137">
        <v>188</v>
      </c>
      <c r="B137">
        <f t="shared" si="9"/>
        <v>-1.8800000000000001</v>
      </c>
      <c r="C137" s="4">
        <f t="shared" si="10"/>
        <v>702.85714285714289</v>
      </c>
      <c r="E137" s="4">
        <v>702.85714285714289</v>
      </c>
      <c r="F137" s="4">
        <f t="shared" si="8"/>
        <v>766.85714285714289</v>
      </c>
      <c r="G137" s="4">
        <v>24.311183144246229</v>
      </c>
      <c r="H137">
        <v>-4.3</v>
      </c>
    </row>
    <row r="138" spans="1:8">
      <c r="A138">
        <v>189</v>
      </c>
      <c r="B138">
        <f t="shared" si="9"/>
        <v>-1.8900000000000001</v>
      </c>
      <c r="C138" s="4">
        <f t="shared" si="10"/>
        <v>710.00000000000011</v>
      </c>
      <c r="E138" s="4">
        <v>710.00000000000011</v>
      </c>
      <c r="F138" s="4">
        <f t="shared" si="8"/>
        <v>774.00000000000011</v>
      </c>
      <c r="G138" s="4">
        <v>25.897035881435244</v>
      </c>
      <c r="H138">
        <v>-4.5</v>
      </c>
    </row>
    <row r="139" spans="1:8">
      <c r="A139">
        <v>190</v>
      </c>
      <c r="B139">
        <f t="shared" si="9"/>
        <v>-1.9000000000000001</v>
      </c>
      <c r="C139" s="4">
        <f t="shared" si="10"/>
        <v>717.14285714285711</v>
      </c>
      <c r="E139" s="4">
        <v>717.14285714285711</v>
      </c>
      <c r="F139" s="4">
        <f t="shared" si="8"/>
        <v>781.14285714285711</v>
      </c>
      <c r="G139" s="4">
        <v>23.243243243243349</v>
      </c>
      <c r="H139">
        <v>-4.8</v>
      </c>
    </row>
    <row r="140" spans="1:8">
      <c r="A140">
        <v>191</v>
      </c>
      <c r="B140">
        <f t="shared" si="9"/>
        <v>-1.9100000000000001</v>
      </c>
      <c r="C140" s="4">
        <f t="shared" si="10"/>
        <v>724.28571428571445</v>
      </c>
      <c r="E140" s="4">
        <v>724.28571428571445</v>
      </c>
      <c r="F140" s="4">
        <f t="shared" si="8"/>
        <v>788.28571428571445</v>
      </c>
      <c r="G140" s="4">
        <v>23.165467625899467</v>
      </c>
      <c r="H140">
        <v>-4.7</v>
      </c>
    </row>
    <row r="141" spans="1:8">
      <c r="A141">
        <v>192</v>
      </c>
      <c r="B141">
        <f t="shared" si="9"/>
        <v>-1.92</v>
      </c>
      <c r="C141" s="4">
        <f t="shared" si="10"/>
        <v>731.42857142857144</v>
      </c>
      <c r="E141" s="4">
        <v>731.42857142857144</v>
      </c>
      <c r="F141" s="4">
        <f t="shared" si="8"/>
        <v>795.42857142857144</v>
      </c>
      <c r="G141" s="4">
        <v>23.89525368248783</v>
      </c>
      <c r="H141">
        <v>-3.9</v>
      </c>
    </row>
    <row r="142" spans="1:8">
      <c r="A142">
        <v>193</v>
      </c>
      <c r="B142">
        <f t="shared" si="9"/>
        <v>-1.93</v>
      </c>
      <c r="C142" s="4">
        <f t="shared" si="10"/>
        <v>738.57142857142844</v>
      </c>
      <c r="E142" s="4">
        <v>738.57142857142844</v>
      </c>
      <c r="F142" s="4">
        <f t="shared" si="8"/>
        <v>802.57142857142844</v>
      </c>
      <c r="G142" s="4">
        <v>22.740112994350024</v>
      </c>
      <c r="H142">
        <v>-4.0999999999999996</v>
      </c>
    </row>
    <row r="143" spans="1:8">
      <c r="A143">
        <v>194</v>
      </c>
      <c r="B143">
        <f t="shared" si="9"/>
        <v>-1.94</v>
      </c>
      <c r="C143" s="4">
        <f t="shared" si="10"/>
        <v>745.71428571428578</v>
      </c>
      <c r="E143" s="4">
        <v>745.71428571428578</v>
      </c>
      <c r="F143" s="4">
        <f t="shared" si="8"/>
        <v>809.71428571428578</v>
      </c>
      <c r="G143" s="4">
        <v>22.735674676525143</v>
      </c>
      <c r="H143">
        <v>-3.9</v>
      </c>
    </row>
    <row r="144" spans="1:8">
      <c r="A144">
        <v>195</v>
      </c>
      <c r="B144">
        <f t="shared" si="9"/>
        <v>-1.95</v>
      </c>
      <c r="C144" s="4">
        <f t="shared" si="10"/>
        <v>752.85714285714278</v>
      </c>
      <c r="E144" s="4">
        <v>752.85714285714278</v>
      </c>
      <c r="F144" s="4">
        <f t="shared" si="8"/>
        <v>816.85714285714278</v>
      </c>
      <c r="G144" s="4">
        <v>21.559633027523212</v>
      </c>
      <c r="H144">
        <v>-3.9</v>
      </c>
    </row>
    <row r="145" spans="1:8">
      <c r="A145">
        <v>196</v>
      </c>
      <c r="B145">
        <f t="shared" si="9"/>
        <v>-1.96</v>
      </c>
      <c r="C145" s="4">
        <f t="shared" si="10"/>
        <v>760</v>
      </c>
      <c r="E145" s="4">
        <v>760</v>
      </c>
      <c r="F145" s="4">
        <f t="shared" si="8"/>
        <v>824</v>
      </c>
      <c r="G145" s="4">
        <v>22.326454033771011</v>
      </c>
      <c r="H145">
        <v>-3.9</v>
      </c>
    </row>
    <row r="146" spans="1:8">
      <c r="A146">
        <v>197</v>
      </c>
      <c r="B146">
        <f t="shared" si="9"/>
        <v>-1.97</v>
      </c>
      <c r="C146" s="4">
        <f t="shared" si="10"/>
        <v>767.142857142857</v>
      </c>
      <c r="E146" s="4">
        <v>767.142857142857</v>
      </c>
      <c r="F146" s="4">
        <f t="shared" si="8"/>
        <v>831.142857142857</v>
      </c>
      <c r="G146" s="4">
        <v>21.554252199413718</v>
      </c>
      <c r="H146">
        <v>-3.8</v>
      </c>
    </row>
    <row r="147" spans="1:8">
      <c r="A147">
        <v>198</v>
      </c>
      <c r="B147">
        <f t="shared" si="9"/>
        <v>-1.98</v>
      </c>
      <c r="C147" s="4">
        <f t="shared" si="10"/>
        <v>774.28571428571433</v>
      </c>
      <c r="E147" s="4">
        <v>774.28571428571433</v>
      </c>
      <c r="F147" s="4">
        <f t="shared" si="8"/>
        <v>838.28571428571433</v>
      </c>
      <c r="G147" s="4">
        <v>23.015873015872852</v>
      </c>
      <c r="H147">
        <v>-4.5999999999999996</v>
      </c>
    </row>
    <row r="148" spans="1:8">
      <c r="A148">
        <v>199</v>
      </c>
      <c r="B148">
        <f t="shared" si="9"/>
        <v>-1.99</v>
      </c>
      <c r="C148" s="4">
        <f t="shared" si="10"/>
        <v>781.42857142857133</v>
      </c>
      <c r="E148" s="4">
        <v>781.42857142857133</v>
      </c>
      <c r="F148" s="4">
        <f t="shared" si="8"/>
        <v>845.42857142857133</v>
      </c>
      <c r="G148" s="4">
        <v>25.114155251142094</v>
      </c>
      <c r="H148">
        <v>-4.9000000000000004</v>
      </c>
    </row>
    <row r="149" spans="1:8">
      <c r="A149">
        <v>200</v>
      </c>
      <c r="B149">
        <f t="shared" si="9"/>
        <v>-2</v>
      </c>
      <c r="C149" s="4">
        <f t="shared" si="10"/>
        <v>788.57142857142867</v>
      </c>
      <c r="E149" s="4">
        <v>788.57142857142867</v>
      </c>
      <c r="F149" s="4">
        <f t="shared" si="8"/>
        <v>852.57142857142867</v>
      </c>
      <c r="G149" s="4">
        <v>27.298850574712908</v>
      </c>
      <c r="H149">
        <v>-5</v>
      </c>
    </row>
    <row r="150" spans="1:8">
      <c r="A150">
        <v>201</v>
      </c>
      <c r="B150">
        <f t="shared" si="9"/>
        <v>-2.0100000000000002</v>
      </c>
      <c r="C150" s="4">
        <f t="shared" si="10"/>
        <v>795.71428571428601</v>
      </c>
      <c r="E150" s="4">
        <v>795.71428571428601</v>
      </c>
      <c r="F150" s="4">
        <f t="shared" si="8"/>
        <v>859.71428571428601</v>
      </c>
      <c r="G150" s="4">
        <v>21.321227301189765</v>
      </c>
      <c r="H150">
        <v>-5.0999999999999996</v>
      </c>
    </row>
    <row r="151" spans="1:8">
      <c r="A151">
        <v>202</v>
      </c>
      <c r="B151">
        <f t="shared" si="9"/>
        <v>-2.02</v>
      </c>
      <c r="C151" s="4">
        <f t="shared" si="10"/>
        <v>802.85714285714289</v>
      </c>
      <c r="E151" s="4">
        <v>802.85714285714289</v>
      </c>
      <c r="F151" s="4">
        <f t="shared" si="8"/>
        <v>866.85714285714289</v>
      </c>
      <c r="G151" s="4">
        <v>21.44329896907221</v>
      </c>
      <c r="H151">
        <v>-7.3</v>
      </c>
    </row>
    <row r="152" spans="1:8">
      <c r="A152">
        <v>203</v>
      </c>
      <c r="B152">
        <f t="shared" si="9"/>
        <v>-2.0300000000000002</v>
      </c>
      <c r="C152" s="4">
        <f t="shared" si="10"/>
        <v>810.00000000000023</v>
      </c>
      <c r="E152" s="4">
        <v>810.00000000000023</v>
      </c>
      <c r="F152" s="4">
        <f t="shared" si="8"/>
        <v>874.00000000000023</v>
      </c>
      <c r="G152" s="4">
        <v>20.088105726872104</v>
      </c>
      <c r="H152">
        <v>-6.8</v>
      </c>
    </row>
    <row r="153" spans="1:8">
      <c r="A153">
        <v>204</v>
      </c>
      <c r="B153">
        <f t="shared" si="9"/>
        <v>-2.04</v>
      </c>
      <c r="C153" s="4">
        <f t="shared" si="10"/>
        <v>817.14285714285722</v>
      </c>
      <c r="E153" s="4">
        <v>817.14285714285722</v>
      </c>
      <c r="F153" s="4">
        <f t="shared" si="8"/>
        <v>881.14285714285722</v>
      </c>
      <c r="G153" s="4">
        <v>24.685714285714003</v>
      </c>
      <c r="H153">
        <v>-6.5</v>
      </c>
    </row>
    <row r="154" spans="1:8">
      <c r="A154">
        <v>205</v>
      </c>
      <c r="B154">
        <f t="shared" si="9"/>
        <v>-2.0499999999999998</v>
      </c>
      <c r="C154" s="4">
        <f t="shared" si="10"/>
        <v>824.28571428571422</v>
      </c>
      <c r="E154" s="4">
        <v>824.28571428571422</v>
      </c>
      <c r="F154" s="4">
        <f t="shared" si="8"/>
        <v>888.28571428571422</v>
      </c>
      <c r="G154" s="4">
        <v>25.878220140515257</v>
      </c>
      <c r="H154">
        <v>-6.4</v>
      </c>
    </row>
    <row r="155" spans="1:8">
      <c r="A155">
        <v>206</v>
      </c>
      <c r="B155">
        <f t="shared" si="9"/>
        <v>-2.06</v>
      </c>
      <c r="C155" s="4">
        <f t="shared" si="10"/>
        <v>831.42857142857156</v>
      </c>
      <c r="E155" s="4">
        <v>831.42857142857156</v>
      </c>
      <c r="F155" s="4">
        <f t="shared" si="8"/>
        <v>895.42857142857156</v>
      </c>
      <c r="G155" s="4">
        <v>24.731182795698977</v>
      </c>
      <c r="H155">
        <v>-7.1</v>
      </c>
    </row>
    <row r="156" spans="1:8">
      <c r="A156">
        <v>207</v>
      </c>
      <c r="B156">
        <f t="shared" si="9"/>
        <v>-2.0699999999999998</v>
      </c>
      <c r="C156" s="4">
        <f t="shared" si="10"/>
        <v>838.57142857142856</v>
      </c>
      <c r="E156" s="4">
        <v>838.57142857142856</v>
      </c>
      <c r="F156" s="4">
        <f t="shared" si="8"/>
        <v>902.57142857142856</v>
      </c>
      <c r="G156" s="4">
        <v>23.950870010235587</v>
      </c>
      <c r="H156">
        <v>-7.1</v>
      </c>
    </row>
    <row r="157" spans="1:8">
      <c r="A157">
        <v>208</v>
      </c>
      <c r="B157">
        <f t="shared" si="9"/>
        <v>-2.08</v>
      </c>
      <c r="C157" s="4">
        <f t="shared" si="10"/>
        <v>845.71428571428589</v>
      </c>
      <c r="E157" s="4">
        <v>845.71428571428589</v>
      </c>
      <c r="F157" s="4">
        <f t="shared" si="8"/>
        <v>909.71428571428589</v>
      </c>
      <c r="G157" s="4">
        <v>19.128787878788025</v>
      </c>
      <c r="H157">
        <v>-7.3</v>
      </c>
    </row>
    <row r="158" spans="1:8">
      <c r="A158">
        <v>209</v>
      </c>
      <c r="B158">
        <f t="shared" si="9"/>
        <v>-2.09</v>
      </c>
      <c r="C158" s="4">
        <f t="shared" si="10"/>
        <v>852.85714285714278</v>
      </c>
      <c r="E158" s="4">
        <v>852.85714285714278</v>
      </c>
      <c r="F158" s="4">
        <f t="shared" si="8"/>
        <v>916.85714285714278</v>
      </c>
      <c r="G158" s="4">
        <v>26.917900403768463</v>
      </c>
      <c r="H158">
        <v>-7.8</v>
      </c>
    </row>
    <row r="159" spans="1:8">
      <c r="A159">
        <v>210</v>
      </c>
      <c r="B159">
        <f t="shared" si="9"/>
        <v>-2.1</v>
      </c>
      <c r="C159" s="4">
        <f t="shared" si="10"/>
        <v>860.00000000000011</v>
      </c>
      <c r="E159" s="4">
        <v>860.00000000000011</v>
      </c>
      <c r="F159" s="4">
        <f t="shared" si="8"/>
        <v>924.00000000000011</v>
      </c>
      <c r="G159" s="4">
        <v>28.697850821744652</v>
      </c>
      <c r="H159">
        <v>-7.4</v>
      </c>
    </row>
    <row r="160" spans="1:8">
      <c r="A160">
        <v>211</v>
      </c>
      <c r="B160">
        <f t="shared" si="9"/>
        <v>-2.11</v>
      </c>
      <c r="C160" s="4">
        <f t="shared" si="10"/>
        <v>867.14285714285711</v>
      </c>
      <c r="E160" s="4">
        <v>867.14285714285711</v>
      </c>
      <c r="F160" s="4">
        <f t="shared" si="8"/>
        <v>931.14285714285711</v>
      </c>
      <c r="G160" s="4">
        <v>16.825672159583888</v>
      </c>
      <c r="H160">
        <v>-6.5</v>
      </c>
    </row>
    <row r="161" spans="1:8">
      <c r="A161">
        <v>212</v>
      </c>
      <c r="B161">
        <f t="shared" si="9"/>
        <v>-2.12</v>
      </c>
      <c r="C161" s="4">
        <f t="shared" si="10"/>
        <v>874.28571428571445</v>
      </c>
      <c r="E161" s="4">
        <v>874.28571428571445</v>
      </c>
      <c r="F161" s="4">
        <f t="shared" si="8"/>
        <v>938.28571428571445</v>
      </c>
      <c r="G161" s="4">
        <v>23.6141906873615</v>
      </c>
      <c r="H161">
        <v>-6.1</v>
      </c>
    </row>
    <row r="162" spans="1:8">
      <c r="A162">
        <v>213</v>
      </c>
      <c r="B162">
        <f t="shared" si="9"/>
        <v>-2.13</v>
      </c>
      <c r="C162" s="4">
        <f t="shared" si="10"/>
        <v>881.42857142857144</v>
      </c>
      <c r="E162" s="4">
        <v>881.42857142857144</v>
      </c>
      <c r="F162" s="4">
        <f t="shared" si="8"/>
        <v>945.42857142857144</v>
      </c>
      <c r="G162" s="4">
        <v>17.566478646253024</v>
      </c>
      <c r="H162">
        <v>-5.7</v>
      </c>
    </row>
    <row r="163" spans="1:8">
      <c r="A163">
        <v>214</v>
      </c>
      <c r="B163">
        <f t="shared" si="9"/>
        <v>-2.14</v>
      </c>
      <c r="C163" s="4">
        <f t="shared" si="10"/>
        <v>888.57142857142878</v>
      </c>
      <c r="E163" s="4">
        <v>888.57142857142878</v>
      </c>
      <c r="F163" s="4">
        <f t="shared" si="8"/>
        <v>952.57142857142878</v>
      </c>
      <c r="G163" s="4">
        <v>16.412213740457759</v>
      </c>
      <c r="H163">
        <v>-6.2</v>
      </c>
    </row>
    <row r="164" spans="1:8">
      <c r="A164">
        <v>215</v>
      </c>
      <c r="B164">
        <f t="shared" si="9"/>
        <v>-2.15</v>
      </c>
      <c r="C164" s="4">
        <f t="shared" si="10"/>
        <v>895.71428571428578</v>
      </c>
      <c r="E164" s="4">
        <v>895.71428571428578</v>
      </c>
      <c r="F164" s="4">
        <f t="shared" si="8"/>
        <v>959.71428571428578</v>
      </c>
      <c r="G164" s="4">
        <v>17.130801687763679</v>
      </c>
      <c r="H164">
        <v>-5.8</v>
      </c>
    </row>
    <row r="165" spans="1:8">
      <c r="A165">
        <v>216</v>
      </c>
      <c r="B165">
        <f t="shared" si="9"/>
        <v>-2.16</v>
      </c>
      <c r="C165" s="4">
        <f t="shared" si="10"/>
        <v>902.857142857143</v>
      </c>
      <c r="E165" s="4">
        <v>902.857142857143</v>
      </c>
      <c r="F165" s="4">
        <f t="shared" si="8"/>
        <v>966.857142857143</v>
      </c>
      <c r="H165">
        <v>-5.8</v>
      </c>
    </row>
    <row r="166" spans="1:8">
      <c r="A166">
        <v>217</v>
      </c>
      <c r="B166">
        <f t="shared" si="9"/>
        <v>-2.17</v>
      </c>
      <c r="C166" s="4">
        <f t="shared" si="10"/>
        <v>910</v>
      </c>
      <c r="E166" s="4">
        <v>910</v>
      </c>
      <c r="F166" s="4">
        <f t="shared" si="8"/>
        <v>974</v>
      </c>
      <c r="G166" s="4">
        <v>17.910447761193915</v>
      </c>
      <c r="H166">
        <v>-4.3</v>
      </c>
    </row>
    <row r="167" spans="1:8">
      <c r="A167">
        <v>218</v>
      </c>
      <c r="B167">
        <f t="shared" si="9"/>
        <v>-2.1800000000000002</v>
      </c>
      <c r="C167" s="4">
        <f t="shared" si="10"/>
        <v>917.14285714285734</v>
      </c>
      <c r="E167" s="4">
        <v>917.14285714285734</v>
      </c>
      <c r="F167" s="4">
        <f t="shared" si="8"/>
        <v>981.14285714285734</v>
      </c>
      <c r="G167" s="4">
        <v>17.579505300353162</v>
      </c>
      <c r="H167">
        <v>-2.2000000000000002</v>
      </c>
    </row>
    <row r="168" spans="1:8">
      <c r="A168">
        <v>219</v>
      </c>
      <c r="B168">
        <f t="shared" si="9"/>
        <v>-2.19</v>
      </c>
      <c r="C168" s="4">
        <f t="shared" si="10"/>
        <v>924.28571428571433</v>
      </c>
      <c r="E168" s="4">
        <v>924.28571428571433</v>
      </c>
      <c r="F168" s="4">
        <f t="shared" si="8"/>
        <v>988.28571428571433</v>
      </c>
      <c r="G168" s="4">
        <v>17.51700680272107</v>
      </c>
      <c r="H168">
        <v>-5.4</v>
      </c>
    </row>
    <row r="169" spans="1:8">
      <c r="A169">
        <v>220</v>
      </c>
      <c r="B169">
        <f t="shared" si="9"/>
        <v>-2.2000000000000002</v>
      </c>
      <c r="C169" s="4">
        <f t="shared" si="10"/>
        <v>931.42857142857167</v>
      </c>
      <c r="E169" s="4">
        <v>931.42857142857167</v>
      </c>
      <c r="F169" s="4">
        <f t="shared" si="8"/>
        <v>995.42857142857167</v>
      </c>
      <c r="G169" s="4">
        <v>18.156161806208658</v>
      </c>
      <c r="H169">
        <v>-5.5</v>
      </c>
    </row>
    <row r="170" spans="1:8">
      <c r="A170">
        <v>221</v>
      </c>
      <c r="B170">
        <f t="shared" si="9"/>
        <v>-2.21</v>
      </c>
      <c r="C170" s="4">
        <f t="shared" si="10"/>
        <v>938.57142857142867</v>
      </c>
      <c r="E170" s="4">
        <v>938.57142857142867</v>
      </c>
      <c r="F170" s="4">
        <f t="shared" si="8"/>
        <v>1002.5714285714287</v>
      </c>
      <c r="G170" s="4">
        <v>18.664226898444706</v>
      </c>
      <c r="H170">
        <v>-5.8</v>
      </c>
    </row>
    <row r="171" spans="1:8">
      <c r="A171">
        <v>222</v>
      </c>
      <c r="B171">
        <f t="shared" si="9"/>
        <v>-2.2200000000000002</v>
      </c>
      <c r="C171" s="4">
        <f t="shared" si="10"/>
        <v>945.71428571428589</v>
      </c>
      <c r="E171" s="4">
        <v>945.71428571428589</v>
      </c>
      <c r="F171" s="4">
        <f t="shared" si="8"/>
        <v>1009.7142857142859</v>
      </c>
      <c r="G171" s="4">
        <v>18.100224382946966</v>
      </c>
      <c r="H171">
        <v>-6</v>
      </c>
    </row>
    <row r="172" spans="1:8">
      <c r="A172">
        <v>223</v>
      </c>
      <c r="B172">
        <f t="shared" si="9"/>
        <v>-2.23</v>
      </c>
      <c r="C172" s="4">
        <f t="shared" si="10"/>
        <v>952.85714285714289</v>
      </c>
      <c r="E172" s="4">
        <v>952.85714285714289</v>
      </c>
      <c r="F172" s="4">
        <f t="shared" si="8"/>
        <v>1016.8571428571429</v>
      </c>
      <c r="G172" s="4">
        <v>16.263940520446155</v>
      </c>
      <c r="H172">
        <v>-6</v>
      </c>
    </row>
    <row r="173" spans="1:8">
      <c r="A173">
        <v>224</v>
      </c>
      <c r="B173">
        <f t="shared" si="9"/>
        <v>-2.2400000000000002</v>
      </c>
      <c r="C173" s="4">
        <f t="shared" si="10"/>
        <v>960.00000000000023</v>
      </c>
      <c r="E173" s="4">
        <v>960.00000000000023</v>
      </c>
      <c r="F173" s="4">
        <f t="shared" si="8"/>
        <v>1024.0000000000002</v>
      </c>
      <c r="G173" s="4">
        <v>17.397454031117537</v>
      </c>
      <c r="H173">
        <v>-6.1</v>
      </c>
    </row>
    <row r="174" spans="1:8">
      <c r="A174">
        <v>225</v>
      </c>
      <c r="B174">
        <f t="shared" si="9"/>
        <v>-2.25</v>
      </c>
      <c r="C174" s="4">
        <f t="shared" si="10"/>
        <v>967.14285714285722</v>
      </c>
      <c r="E174" s="4">
        <v>967.14285714285722</v>
      </c>
      <c r="F174" s="4">
        <f t="shared" si="8"/>
        <v>1031.1428571428573</v>
      </c>
      <c r="G174" s="4">
        <v>16.445916114790343</v>
      </c>
      <c r="H174">
        <v>-6.2</v>
      </c>
    </row>
    <row r="175" spans="1:8">
      <c r="A175">
        <v>226</v>
      </c>
      <c r="B175">
        <f t="shared" si="9"/>
        <v>-2.2600000000000002</v>
      </c>
      <c r="C175" s="4">
        <f t="shared" si="10"/>
        <v>974.28571428571456</v>
      </c>
      <c r="E175" s="4">
        <v>974.28571428571456</v>
      </c>
      <c r="F175" s="4">
        <f t="shared" si="8"/>
        <v>1038.2857142857147</v>
      </c>
      <c r="G175" s="4">
        <v>19.062499999999964</v>
      </c>
      <c r="H175">
        <v>-5.9</v>
      </c>
    </row>
    <row r="176" spans="1:8">
      <c r="A176">
        <v>227</v>
      </c>
      <c r="B176">
        <f t="shared" si="9"/>
        <v>-2.27</v>
      </c>
      <c r="C176" s="4">
        <f t="shared" si="10"/>
        <v>981.42857142857156</v>
      </c>
      <c r="E176" s="4">
        <v>981.42857142857156</v>
      </c>
      <c r="F176" s="4">
        <f t="shared" si="8"/>
        <v>1045.4285714285716</v>
      </c>
      <c r="G176" s="4">
        <v>20.920502092050146</v>
      </c>
      <c r="H176">
        <v>-5.4</v>
      </c>
    </row>
    <row r="177" spans="1:8">
      <c r="A177">
        <v>228</v>
      </c>
      <c r="B177">
        <f t="shared" si="9"/>
        <v>-2.2800000000000002</v>
      </c>
      <c r="C177" s="4">
        <f t="shared" si="10"/>
        <v>988.57142857142878</v>
      </c>
      <c r="E177" s="4">
        <v>988.57142857142878</v>
      </c>
      <c r="F177" s="4">
        <f t="shared" si="8"/>
        <v>1052.5714285714289</v>
      </c>
      <c r="G177" s="4">
        <v>20.703933747411913</v>
      </c>
      <c r="H177">
        <v>-5.9</v>
      </c>
    </row>
    <row r="178" spans="1:8">
      <c r="A178">
        <v>229</v>
      </c>
      <c r="B178">
        <f t="shared" si="9"/>
        <v>-2.29</v>
      </c>
      <c r="C178" s="4">
        <f t="shared" si="10"/>
        <v>995.71428571428578</v>
      </c>
      <c r="E178" s="4">
        <v>995.71428571428578</v>
      </c>
      <c r="F178" s="4">
        <f t="shared" si="8"/>
        <v>1059.7142857142858</v>
      </c>
      <c r="G178" s="4">
        <v>20.47337278106491</v>
      </c>
      <c r="H178">
        <v>-5.2</v>
      </c>
    </row>
    <row r="179" spans="1:8">
      <c r="A179">
        <v>230</v>
      </c>
      <c r="B179">
        <f t="shared" si="9"/>
        <v>-2.3000000000000003</v>
      </c>
      <c r="C179" s="4">
        <f t="shared" si="10"/>
        <v>1002.8571428571431</v>
      </c>
      <c r="E179" s="4">
        <v>1002.8571428571431</v>
      </c>
      <c r="F179" s="4">
        <f t="shared" si="8"/>
        <v>1066.8571428571431</v>
      </c>
      <c r="G179" s="4">
        <v>22.436670687575369</v>
      </c>
      <c r="H179">
        <v>-5.3</v>
      </c>
    </row>
    <row r="180" spans="1:8">
      <c r="A180">
        <v>231</v>
      </c>
      <c r="B180">
        <f t="shared" si="9"/>
        <v>-2.31</v>
      </c>
      <c r="C180" s="4">
        <f t="shared" si="10"/>
        <v>1010.0000000000001</v>
      </c>
      <c r="E180" s="4">
        <v>1010.0000000000001</v>
      </c>
      <c r="F180" s="4">
        <f t="shared" si="8"/>
        <v>1074</v>
      </c>
      <c r="G180" s="4">
        <v>22.222222222222364</v>
      </c>
      <c r="H180">
        <v>-5.3</v>
      </c>
    </row>
    <row r="181" spans="1:8">
      <c r="A181">
        <v>232</v>
      </c>
      <c r="B181">
        <f t="shared" si="9"/>
        <v>-2.3199999999999998</v>
      </c>
      <c r="C181" s="4">
        <f t="shared" si="10"/>
        <v>1017.1428571428571</v>
      </c>
      <c r="E181" s="4">
        <v>1017.1428571428571</v>
      </c>
      <c r="F181" s="4">
        <f t="shared" si="8"/>
        <v>1081.1428571428571</v>
      </c>
      <c r="G181" s="4">
        <v>22.466960352422944</v>
      </c>
      <c r="H181">
        <v>-5.0999999999999996</v>
      </c>
    </row>
    <row r="182" spans="1:8">
      <c r="A182">
        <v>233</v>
      </c>
      <c r="B182">
        <f t="shared" si="9"/>
        <v>-2.33</v>
      </c>
      <c r="C182" s="4">
        <f t="shared" si="10"/>
        <v>1024.2857142857144</v>
      </c>
      <c r="E182" s="4">
        <v>1024.2857142857144</v>
      </c>
      <c r="F182" s="4">
        <f t="shared" si="8"/>
        <v>1088.2857142857144</v>
      </c>
      <c r="G182" s="4">
        <v>22.94056308654838</v>
      </c>
      <c r="H182">
        <v>-5.6</v>
      </c>
    </row>
    <row r="183" spans="1:8">
      <c r="A183">
        <v>234</v>
      </c>
      <c r="B183">
        <f t="shared" si="9"/>
        <v>-2.34</v>
      </c>
      <c r="C183" s="4">
        <f t="shared" si="10"/>
        <v>1031.4285714285713</v>
      </c>
      <c r="E183" s="4">
        <v>1031.4285714285713</v>
      </c>
      <c r="F183" s="4">
        <f t="shared" si="8"/>
        <v>1095.4285714285713</v>
      </c>
      <c r="G183" s="4">
        <v>23.680456490727568</v>
      </c>
      <c r="H183">
        <v>-5.9</v>
      </c>
    </row>
    <row r="184" spans="1:8">
      <c r="A184">
        <v>235</v>
      </c>
      <c r="B184">
        <f t="shared" si="9"/>
        <v>-2.35</v>
      </c>
      <c r="C184" s="4">
        <f t="shared" si="10"/>
        <v>1038.5714285714287</v>
      </c>
      <c r="E184" s="4">
        <v>1038.5714285714287</v>
      </c>
      <c r="F184" s="4">
        <f t="shared" si="8"/>
        <v>1102.5714285714287</v>
      </c>
      <c r="G184" s="4">
        <v>24.891304347826051</v>
      </c>
      <c r="H184">
        <v>-5.8</v>
      </c>
    </row>
    <row r="185" spans="1:8">
      <c r="A185">
        <v>236</v>
      </c>
      <c r="B185">
        <f t="shared" si="9"/>
        <v>-2.36</v>
      </c>
      <c r="C185" s="4">
        <f t="shared" si="10"/>
        <v>1045.7142857142858</v>
      </c>
      <c r="E185" s="4">
        <v>1045.7142857142858</v>
      </c>
      <c r="F185" s="4">
        <f t="shared" si="8"/>
        <v>1109.7142857142858</v>
      </c>
      <c r="G185" s="4">
        <v>19.819819819819728</v>
      </c>
      <c r="H185">
        <v>-6</v>
      </c>
    </row>
    <row r="186" spans="1:8">
      <c r="A186">
        <v>237</v>
      </c>
      <c r="B186">
        <f t="shared" si="9"/>
        <v>-2.37</v>
      </c>
      <c r="C186" s="4">
        <f t="shared" si="10"/>
        <v>1052.8571428571431</v>
      </c>
      <c r="E186" s="4">
        <v>1052.8571428571431</v>
      </c>
      <c r="F186" s="4">
        <f t="shared" si="8"/>
        <v>1116.8571428571431</v>
      </c>
      <c r="G186" s="4">
        <v>24.237560192616296</v>
      </c>
      <c r="H186">
        <v>-5.7</v>
      </c>
    </row>
    <row r="187" spans="1:8">
      <c r="A187">
        <v>238</v>
      </c>
      <c r="B187">
        <f t="shared" si="9"/>
        <v>-2.38</v>
      </c>
      <c r="C187" s="4">
        <f t="shared" si="10"/>
        <v>1060</v>
      </c>
      <c r="E187" s="4">
        <v>1060</v>
      </c>
      <c r="F187" s="4">
        <f t="shared" si="8"/>
        <v>1124</v>
      </c>
      <c r="G187" s="4">
        <v>29.598662207357844</v>
      </c>
      <c r="H187">
        <v>-5.9</v>
      </c>
    </row>
    <row r="188" spans="1:8">
      <c r="A188">
        <v>239</v>
      </c>
      <c r="B188">
        <f t="shared" si="9"/>
        <v>-2.39</v>
      </c>
      <c r="C188" s="4">
        <f t="shared" si="10"/>
        <v>1067.1428571428573</v>
      </c>
      <c r="E188" s="4">
        <v>1067.1428571428573</v>
      </c>
      <c r="F188" s="4">
        <f t="shared" si="8"/>
        <v>1131.1428571428573</v>
      </c>
      <c r="G188" s="4">
        <v>30.530401034928804</v>
      </c>
      <c r="H188">
        <v>-5.9</v>
      </c>
    </row>
    <row r="189" spans="1:8">
      <c r="A189">
        <v>240</v>
      </c>
      <c r="B189">
        <f t="shared" si="9"/>
        <v>-2.4</v>
      </c>
      <c r="C189" s="4">
        <f t="shared" si="10"/>
        <v>1074.2857142857142</v>
      </c>
      <c r="E189" s="4">
        <v>1074.2857142857142</v>
      </c>
      <c r="F189" s="4">
        <f t="shared" si="8"/>
        <v>1138.2857142857142</v>
      </c>
      <c r="G189" s="4">
        <v>31.543624161073492</v>
      </c>
      <c r="H189">
        <v>-5.5</v>
      </c>
    </row>
    <row r="190" spans="1:8">
      <c r="A190">
        <v>241</v>
      </c>
      <c r="B190">
        <f t="shared" si="9"/>
        <v>-2.41</v>
      </c>
      <c r="C190" s="4">
        <f t="shared" si="10"/>
        <v>1081.4285714285716</v>
      </c>
      <c r="E190" s="4">
        <v>1081.4285714285716</v>
      </c>
      <c r="F190" s="4">
        <f t="shared" si="8"/>
        <v>1145.4285714285716</v>
      </c>
      <c r="G190" s="4">
        <v>29.056603773585049</v>
      </c>
      <c r="H190">
        <v>-5.5</v>
      </c>
    </row>
    <row r="191" spans="1:8">
      <c r="A191">
        <v>242</v>
      </c>
      <c r="B191">
        <f t="shared" si="9"/>
        <v>-2.42</v>
      </c>
      <c r="C191" s="4">
        <f t="shared" si="10"/>
        <v>1088.5714285714287</v>
      </c>
      <c r="E191" s="4">
        <v>1088.5714285714287</v>
      </c>
      <c r="F191" s="4">
        <f t="shared" si="8"/>
        <v>1152.5714285714287</v>
      </c>
      <c r="G191" s="4">
        <v>29.166666666666817</v>
      </c>
      <c r="H191">
        <v>-5.9</v>
      </c>
    </row>
    <row r="192" spans="1:8">
      <c r="A192">
        <v>243</v>
      </c>
      <c r="B192">
        <f t="shared" si="9"/>
        <v>-2.4300000000000002</v>
      </c>
      <c r="C192" s="4">
        <f t="shared" si="10"/>
        <v>1095.714285714286</v>
      </c>
      <c r="E192" s="4">
        <v>1095.714285714286</v>
      </c>
      <c r="F192" s="4">
        <f t="shared" si="8"/>
        <v>1159.714285714286</v>
      </c>
      <c r="G192" s="4">
        <v>30.655129789864127</v>
      </c>
      <c r="H192">
        <v>-5.9</v>
      </c>
    </row>
    <row r="193" spans="1:8">
      <c r="A193">
        <v>244</v>
      </c>
      <c r="B193">
        <f t="shared" si="9"/>
        <v>-2.44</v>
      </c>
      <c r="C193" s="4">
        <f t="shared" si="10"/>
        <v>1102.8571428571429</v>
      </c>
      <c r="E193" s="4">
        <v>1102.8571428571429</v>
      </c>
      <c r="F193" s="4">
        <f t="shared" si="8"/>
        <v>1166.8571428571429</v>
      </c>
      <c r="G193" s="4">
        <v>22.667910447761074</v>
      </c>
      <c r="H193">
        <v>8</v>
      </c>
    </row>
    <row r="194" spans="1:8">
      <c r="A194">
        <v>245</v>
      </c>
      <c r="B194">
        <f t="shared" si="9"/>
        <v>-2.4500000000000002</v>
      </c>
      <c r="C194" s="4">
        <f t="shared" si="10"/>
        <v>1110.0000000000002</v>
      </c>
      <c r="E194" s="4">
        <v>1110.0000000000002</v>
      </c>
      <c r="F194" s="4">
        <f t="shared" si="8"/>
        <v>1174.0000000000002</v>
      </c>
      <c r="G194" s="4">
        <v>23.020833333333321</v>
      </c>
      <c r="H194">
        <v>-5.5</v>
      </c>
    </row>
    <row r="195" spans="1:8">
      <c r="A195">
        <v>246</v>
      </c>
      <c r="B195">
        <f t="shared" si="9"/>
        <v>-2.46</v>
      </c>
      <c r="C195" s="4">
        <f t="shared" si="10"/>
        <v>1117.1428571428571</v>
      </c>
      <c r="E195" s="4">
        <v>1117.1428571428571</v>
      </c>
      <c r="F195" s="4">
        <f t="shared" ref="F195:F258" si="11">E195+64</f>
        <v>1181.1428571428571</v>
      </c>
      <c r="G195" s="4">
        <v>22.445820433436438</v>
      </c>
      <c r="H195">
        <v>-6.2</v>
      </c>
    </row>
    <row r="196" spans="1:8">
      <c r="A196">
        <v>247</v>
      </c>
      <c r="B196">
        <f t="shared" si="9"/>
        <v>-2.4700000000000002</v>
      </c>
      <c r="C196" s="4">
        <f t="shared" si="10"/>
        <v>1124.2857142857144</v>
      </c>
      <c r="E196" s="4">
        <v>1124.2857142857144</v>
      </c>
      <c r="F196" s="4">
        <f t="shared" si="11"/>
        <v>1188.2857142857144</v>
      </c>
      <c r="G196" s="4">
        <v>17.371601208459271</v>
      </c>
      <c r="H196">
        <v>-5.9</v>
      </c>
    </row>
    <row r="197" spans="1:8">
      <c r="A197">
        <v>248</v>
      </c>
      <c r="B197">
        <f t="shared" ref="B197:B260" si="12">(-0.01)*A197</f>
        <v>-2.48</v>
      </c>
      <c r="C197" s="4">
        <f t="shared" ref="C197:C260" si="13">(B197+0.896)/(-0.0014)</f>
        <v>1131.4285714285716</v>
      </c>
      <c r="E197" s="4">
        <v>1131.4285714285716</v>
      </c>
      <c r="F197" s="4">
        <f t="shared" si="11"/>
        <v>1195.4285714285716</v>
      </c>
      <c r="G197" s="4">
        <v>13.375394321766567</v>
      </c>
      <c r="H197">
        <v>-6.1</v>
      </c>
    </row>
    <row r="198" spans="1:8">
      <c r="A198">
        <v>249</v>
      </c>
      <c r="B198">
        <f t="shared" si="12"/>
        <v>-2.4900000000000002</v>
      </c>
      <c r="C198" s="4">
        <f t="shared" si="13"/>
        <v>1138.5714285714289</v>
      </c>
      <c r="E198" s="4">
        <v>1138.5714285714289</v>
      </c>
      <c r="F198" s="4">
        <f t="shared" si="11"/>
        <v>1202.5714285714289</v>
      </c>
      <c r="G198" s="4">
        <v>17.307692307692239</v>
      </c>
      <c r="H198">
        <v>-5.9</v>
      </c>
    </row>
    <row r="199" spans="1:8">
      <c r="A199">
        <v>250</v>
      </c>
      <c r="B199">
        <f t="shared" si="12"/>
        <v>-2.5</v>
      </c>
      <c r="C199" s="4">
        <f t="shared" si="13"/>
        <v>1145.7142857142858</v>
      </c>
      <c r="E199" s="4">
        <v>1145.7142857142858</v>
      </c>
      <c r="F199" s="4">
        <f t="shared" si="11"/>
        <v>1209.7142857142858</v>
      </c>
      <c r="G199" s="4">
        <v>18.096430807764456</v>
      </c>
      <c r="H199">
        <v>-4.8</v>
      </c>
    </row>
    <row r="200" spans="1:8">
      <c r="A200">
        <v>251</v>
      </c>
      <c r="B200">
        <f t="shared" si="12"/>
        <v>-2.5100000000000002</v>
      </c>
      <c r="C200" s="4">
        <f t="shared" si="13"/>
        <v>1152.8571428571431</v>
      </c>
      <c r="E200" s="4">
        <v>1152.8571428571431</v>
      </c>
      <c r="F200" s="4">
        <f t="shared" si="11"/>
        <v>1216.8571428571431</v>
      </c>
      <c r="G200" s="4">
        <v>19.932716568544855</v>
      </c>
      <c r="H200">
        <v>-4.7</v>
      </c>
    </row>
    <row r="201" spans="1:8">
      <c r="A201">
        <v>252</v>
      </c>
      <c r="B201">
        <f t="shared" si="12"/>
        <v>-2.52</v>
      </c>
      <c r="C201" s="4">
        <f t="shared" si="13"/>
        <v>1160</v>
      </c>
      <c r="E201" s="4">
        <v>1160</v>
      </c>
      <c r="F201" s="4">
        <f t="shared" si="11"/>
        <v>1224</v>
      </c>
      <c r="G201" s="4">
        <v>18.101367658889632</v>
      </c>
      <c r="H201">
        <v>0.2</v>
      </c>
    </row>
    <row r="202" spans="1:8">
      <c r="A202">
        <v>253</v>
      </c>
      <c r="B202">
        <f t="shared" si="12"/>
        <v>-2.5300000000000002</v>
      </c>
      <c r="C202" s="4">
        <f t="shared" si="13"/>
        <v>1167.1428571428573</v>
      </c>
      <c r="E202" s="4">
        <v>1167.1428571428573</v>
      </c>
      <c r="F202" s="4">
        <f t="shared" si="11"/>
        <v>1231.1428571428573</v>
      </c>
      <c r="G202" s="4">
        <v>19.087837837837743</v>
      </c>
      <c r="H202">
        <v>-5.5</v>
      </c>
    </row>
    <row r="203" spans="1:8">
      <c r="A203">
        <v>254</v>
      </c>
      <c r="B203">
        <f t="shared" si="12"/>
        <v>-2.54</v>
      </c>
      <c r="C203" s="4">
        <f t="shared" si="13"/>
        <v>1174.2857142857144</v>
      </c>
      <c r="E203" s="4">
        <v>1174.2857142857144</v>
      </c>
      <c r="F203" s="4">
        <f t="shared" si="11"/>
        <v>1238.2857142857144</v>
      </c>
      <c r="G203" s="4">
        <v>25.432900432900674</v>
      </c>
      <c r="H203">
        <v>-6.5</v>
      </c>
    </row>
    <row r="204" spans="1:8">
      <c r="A204">
        <v>255</v>
      </c>
      <c r="B204">
        <f t="shared" si="12"/>
        <v>-2.5500000000000003</v>
      </c>
      <c r="C204" s="4">
        <f t="shared" si="13"/>
        <v>1181.4285714285718</v>
      </c>
      <c r="E204" s="4">
        <v>1181.4285714285718</v>
      </c>
      <c r="F204" s="4">
        <f t="shared" si="11"/>
        <v>1245.4285714285718</v>
      </c>
      <c r="G204" s="4">
        <v>21.227810650887761</v>
      </c>
      <c r="H204">
        <v>-6.3</v>
      </c>
    </row>
    <row r="205" spans="1:8">
      <c r="A205">
        <v>256</v>
      </c>
      <c r="B205">
        <f t="shared" si="12"/>
        <v>-2.56</v>
      </c>
      <c r="C205" s="4">
        <f t="shared" si="13"/>
        <v>1188.5714285714287</v>
      </c>
      <c r="E205" s="4">
        <v>1188.5714285714287</v>
      </c>
      <c r="F205" s="4">
        <f t="shared" si="11"/>
        <v>1252.5714285714287</v>
      </c>
      <c r="G205" s="4">
        <v>21.937842778793577</v>
      </c>
      <c r="H205">
        <v>-5.9</v>
      </c>
    </row>
    <row r="206" spans="1:8">
      <c r="A206">
        <v>257</v>
      </c>
      <c r="B206">
        <f t="shared" si="12"/>
        <v>-2.57</v>
      </c>
      <c r="C206" s="4">
        <f t="shared" si="13"/>
        <v>1195.7142857142858</v>
      </c>
      <c r="E206" s="4">
        <v>1195.7142857142858</v>
      </c>
      <c r="F206" s="4">
        <f t="shared" si="11"/>
        <v>1259.7142857142858</v>
      </c>
      <c r="G206" s="4">
        <v>18.64951768488741</v>
      </c>
      <c r="H206">
        <v>-6.2</v>
      </c>
    </row>
    <row r="207" spans="1:8">
      <c r="A207">
        <v>258</v>
      </c>
      <c r="B207">
        <f t="shared" si="12"/>
        <v>-2.58</v>
      </c>
      <c r="C207" s="4">
        <f t="shared" si="13"/>
        <v>1202.8571428571429</v>
      </c>
      <c r="E207" s="4">
        <v>1202.8571428571429</v>
      </c>
      <c r="F207" s="4">
        <f t="shared" si="11"/>
        <v>1266.8571428571429</v>
      </c>
      <c r="G207" s="4">
        <v>17.421007685738445</v>
      </c>
      <c r="H207">
        <v>-5.9</v>
      </c>
    </row>
    <row r="208" spans="1:8">
      <c r="A208">
        <v>259</v>
      </c>
      <c r="B208">
        <f t="shared" si="12"/>
        <v>-2.59</v>
      </c>
      <c r="C208" s="4">
        <f t="shared" si="13"/>
        <v>1210</v>
      </c>
      <c r="E208" s="4">
        <v>1210</v>
      </c>
      <c r="F208" s="4">
        <f t="shared" si="11"/>
        <v>1274</v>
      </c>
      <c r="G208" s="4">
        <v>16.219178082191753</v>
      </c>
      <c r="H208">
        <v>-5</v>
      </c>
    </row>
    <row r="209" spans="1:8">
      <c r="A209">
        <v>260</v>
      </c>
      <c r="B209">
        <f t="shared" si="12"/>
        <v>-2.6</v>
      </c>
      <c r="C209" s="4">
        <f t="shared" si="13"/>
        <v>1217.1428571428573</v>
      </c>
      <c r="E209" s="4">
        <v>1217.1428571428573</v>
      </c>
      <c r="F209" s="4">
        <f t="shared" si="11"/>
        <v>1281.1428571428573</v>
      </c>
      <c r="G209" s="4">
        <v>18.460329929301103</v>
      </c>
      <c r="H209">
        <v>-3.5</v>
      </c>
    </row>
    <row r="210" spans="1:8">
      <c r="A210">
        <v>261</v>
      </c>
      <c r="B210">
        <f t="shared" si="12"/>
        <v>-2.61</v>
      </c>
      <c r="C210" s="4">
        <f t="shared" si="13"/>
        <v>1224.2857142857142</v>
      </c>
      <c r="E210" s="4">
        <v>1224.2857142857142</v>
      </c>
      <c r="F210" s="4">
        <f t="shared" si="11"/>
        <v>1288.2857142857142</v>
      </c>
      <c r="G210" s="4">
        <v>20.590207914151488</v>
      </c>
      <c r="H210">
        <v>-2.2000000000000002</v>
      </c>
    </row>
    <row r="211" spans="1:8">
      <c r="A211">
        <v>262</v>
      </c>
      <c r="B211">
        <f t="shared" si="12"/>
        <v>-2.62</v>
      </c>
      <c r="C211" s="4">
        <f t="shared" si="13"/>
        <v>1231.4285714285716</v>
      </c>
      <c r="E211" s="4">
        <v>1231.4285714285716</v>
      </c>
      <c r="F211" s="4">
        <f t="shared" si="11"/>
        <v>1295.4285714285716</v>
      </c>
      <c r="G211" s="4">
        <v>23.297137216189562</v>
      </c>
      <c r="H211">
        <v>-4.7</v>
      </c>
    </row>
    <row r="212" spans="1:8">
      <c r="A212">
        <v>263</v>
      </c>
      <c r="B212">
        <f t="shared" si="12"/>
        <v>-2.63</v>
      </c>
      <c r="C212" s="4">
        <f t="shared" si="13"/>
        <v>1238.5714285714287</v>
      </c>
      <c r="E212" s="4">
        <v>1238.5714285714287</v>
      </c>
      <c r="F212" s="4">
        <f t="shared" si="11"/>
        <v>1302.5714285714287</v>
      </c>
      <c r="G212" s="4">
        <v>22.289613343442056</v>
      </c>
      <c r="H212">
        <v>-4.9000000000000004</v>
      </c>
    </row>
    <row r="213" spans="1:8">
      <c r="A213">
        <v>264</v>
      </c>
      <c r="B213">
        <f t="shared" si="12"/>
        <v>-2.64</v>
      </c>
      <c r="C213" s="4">
        <f t="shared" si="13"/>
        <v>1245.7142857142858</v>
      </c>
      <c r="E213" s="4">
        <v>1245.7142857142858</v>
      </c>
      <c r="F213" s="4">
        <f t="shared" si="11"/>
        <v>1309.7142857142858</v>
      </c>
      <c r="G213" s="4">
        <v>22.771474878444241</v>
      </c>
      <c r="H213">
        <v>-5.3</v>
      </c>
    </row>
    <row r="214" spans="1:8">
      <c r="A214">
        <v>265</v>
      </c>
      <c r="B214">
        <f t="shared" si="12"/>
        <v>-2.65</v>
      </c>
      <c r="C214" s="4">
        <f t="shared" si="13"/>
        <v>1252.8571428571429</v>
      </c>
      <c r="E214" s="4">
        <v>1252.8571428571429</v>
      </c>
      <c r="F214" s="4">
        <f t="shared" si="11"/>
        <v>1316.8571428571429</v>
      </c>
      <c r="G214" s="4">
        <v>22.222222222222303</v>
      </c>
      <c r="H214">
        <v>-5.5</v>
      </c>
    </row>
    <row r="215" spans="1:8">
      <c r="A215">
        <v>266</v>
      </c>
      <c r="B215">
        <f t="shared" si="12"/>
        <v>-2.66</v>
      </c>
      <c r="C215" s="4">
        <f t="shared" si="13"/>
        <v>1260.0000000000002</v>
      </c>
      <c r="E215" s="4">
        <v>1260.0000000000002</v>
      </c>
      <c r="F215" s="4">
        <f t="shared" si="11"/>
        <v>1324.0000000000002</v>
      </c>
      <c r="G215" s="4">
        <v>23.300970873786053</v>
      </c>
      <c r="H215">
        <v>-5.5</v>
      </c>
    </row>
    <row r="216" spans="1:8">
      <c r="A216">
        <v>267</v>
      </c>
      <c r="B216">
        <f t="shared" si="12"/>
        <v>-2.67</v>
      </c>
      <c r="C216" s="4">
        <f t="shared" si="13"/>
        <v>1267.1428571428571</v>
      </c>
      <c r="E216" s="4">
        <v>1267.1428571428571</v>
      </c>
      <c r="F216" s="4">
        <f t="shared" si="11"/>
        <v>1331.1428571428571</v>
      </c>
      <c r="G216" s="4">
        <v>22.81795511221944</v>
      </c>
      <c r="H216">
        <v>-5.9</v>
      </c>
    </row>
    <row r="217" spans="1:8">
      <c r="A217">
        <v>268</v>
      </c>
      <c r="B217">
        <f t="shared" si="12"/>
        <v>-2.68</v>
      </c>
      <c r="C217" s="4">
        <f t="shared" si="13"/>
        <v>1274.2857142857144</v>
      </c>
      <c r="E217" s="4">
        <v>1274.2857142857144</v>
      </c>
      <c r="F217" s="4">
        <f t="shared" si="11"/>
        <v>1338.2857142857144</v>
      </c>
      <c r="G217" s="4">
        <v>18.788819875776465</v>
      </c>
      <c r="H217">
        <v>-5.7</v>
      </c>
    </row>
    <row r="218" spans="1:8">
      <c r="A218">
        <v>269</v>
      </c>
      <c r="B218">
        <f t="shared" si="12"/>
        <v>-2.69</v>
      </c>
      <c r="C218" s="4">
        <f t="shared" si="13"/>
        <v>1281.4285714285716</v>
      </c>
      <c r="E218" s="4">
        <v>1281.4285714285716</v>
      </c>
      <c r="F218" s="4">
        <f t="shared" si="11"/>
        <v>1345.4285714285716</v>
      </c>
      <c r="G218" s="4">
        <v>19.628252788104056</v>
      </c>
      <c r="H218">
        <v>-5.4</v>
      </c>
    </row>
    <row r="219" spans="1:8">
      <c r="A219">
        <v>270</v>
      </c>
      <c r="B219">
        <f t="shared" si="12"/>
        <v>-2.7</v>
      </c>
      <c r="C219" s="4">
        <f t="shared" si="13"/>
        <v>1288.5714285714287</v>
      </c>
      <c r="E219" s="4">
        <v>1288.5714285714287</v>
      </c>
      <c r="F219" s="4">
        <f t="shared" si="11"/>
        <v>1352.5714285714287</v>
      </c>
      <c r="G219" s="4">
        <v>22.805247225025145</v>
      </c>
      <c r="H219">
        <v>-5.2</v>
      </c>
    </row>
    <row r="220" spans="1:8">
      <c r="A220">
        <v>271</v>
      </c>
      <c r="B220">
        <f t="shared" si="12"/>
        <v>-2.71</v>
      </c>
      <c r="C220" s="4">
        <f t="shared" si="13"/>
        <v>1295.7142857142858</v>
      </c>
      <c r="E220" s="4">
        <v>1295.7142857142858</v>
      </c>
      <c r="F220" s="4">
        <f t="shared" si="11"/>
        <v>1359.7142857142858</v>
      </c>
      <c r="G220" s="4">
        <v>18.813559322034013</v>
      </c>
      <c r="H220">
        <v>-4.9000000000000004</v>
      </c>
    </row>
    <row r="221" spans="1:8">
      <c r="A221">
        <v>272</v>
      </c>
      <c r="B221">
        <f t="shared" si="12"/>
        <v>-2.72</v>
      </c>
      <c r="C221" s="4">
        <f t="shared" si="13"/>
        <v>1302.8571428571431</v>
      </c>
      <c r="E221" s="4">
        <v>1302.8571428571431</v>
      </c>
      <c r="F221" s="4">
        <f t="shared" si="11"/>
        <v>1366.8571428571431</v>
      </c>
      <c r="G221" s="4">
        <v>18.405428329092615</v>
      </c>
      <c r="H221">
        <v>-6</v>
      </c>
    </row>
    <row r="222" spans="1:8">
      <c r="A222">
        <v>273</v>
      </c>
      <c r="B222">
        <f t="shared" si="12"/>
        <v>-2.73</v>
      </c>
      <c r="C222" s="4">
        <f t="shared" si="13"/>
        <v>1310</v>
      </c>
      <c r="E222" s="4">
        <v>1310</v>
      </c>
      <c r="F222" s="4">
        <f t="shared" si="11"/>
        <v>1374</v>
      </c>
      <c r="G222" s="4">
        <v>18.836805555555429</v>
      </c>
      <c r="H222">
        <v>-5.5</v>
      </c>
    </row>
    <row r="223" spans="1:8">
      <c r="A223">
        <v>274</v>
      </c>
      <c r="B223">
        <f t="shared" si="12"/>
        <v>-2.74</v>
      </c>
      <c r="C223" s="4">
        <f t="shared" si="13"/>
        <v>1317.1428571428573</v>
      </c>
      <c r="E223" s="4">
        <v>1317.1428571428573</v>
      </c>
      <c r="F223" s="4">
        <f t="shared" si="11"/>
        <v>1381.1428571428573</v>
      </c>
      <c r="G223" s="4">
        <v>21.454219030520701</v>
      </c>
      <c r="H223">
        <v>-6.2</v>
      </c>
    </row>
    <row r="224" spans="1:8">
      <c r="A224">
        <v>275</v>
      </c>
      <c r="B224">
        <f t="shared" si="12"/>
        <v>-2.75</v>
      </c>
      <c r="C224" s="4">
        <f t="shared" si="13"/>
        <v>1324.2857142857144</v>
      </c>
      <c r="E224" s="4">
        <v>1324.2857142857144</v>
      </c>
      <c r="F224" s="4">
        <f t="shared" si="11"/>
        <v>1388.2857142857144</v>
      </c>
      <c r="G224" s="4">
        <v>19.665271966526984</v>
      </c>
      <c r="H224">
        <v>-5</v>
      </c>
    </row>
    <row r="225" spans="1:8">
      <c r="A225">
        <v>276</v>
      </c>
      <c r="B225">
        <f t="shared" si="12"/>
        <v>-2.7600000000000002</v>
      </c>
      <c r="C225" s="4">
        <f t="shared" si="13"/>
        <v>1331.4285714285718</v>
      </c>
      <c r="E225" s="4">
        <v>1331.4285714285718</v>
      </c>
      <c r="F225" s="4">
        <f t="shared" si="11"/>
        <v>1395.4285714285718</v>
      </c>
      <c r="G225" s="4">
        <v>21.381886087768407</v>
      </c>
      <c r="H225">
        <v>-5.4</v>
      </c>
    </row>
    <row r="226" spans="1:8">
      <c r="A226">
        <v>277</v>
      </c>
      <c r="B226">
        <f t="shared" si="12"/>
        <v>-2.77</v>
      </c>
      <c r="C226" s="4">
        <f t="shared" si="13"/>
        <v>1338.5714285714287</v>
      </c>
      <c r="E226" s="4">
        <v>1338.5714285714287</v>
      </c>
      <c r="F226" s="4">
        <f t="shared" si="11"/>
        <v>1402.5714285714287</v>
      </c>
      <c r="G226" s="4">
        <v>21.695760598503689</v>
      </c>
      <c r="H226">
        <v>-4.5999999999999996</v>
      </c>
    </row>
    <row r="227" spans="1:8">
      <c r="A227">
        <v>278</v>
      </c>
      <c r="B227">
        <f t="shared" si="12"/>
        <v>-2.7800000000000002</v>
      </c>
      <c r="C227" s="4">
        <f t="shared" si="13"/>
        <v>1345.714285714286</v>
      </c>
      <c r="E227" s="4">
        <v>1345.714285714286</v>
      </c>
      <c r="F227" s="4">
        <f t="shared" si="11"/>
        <v>1409.714285714286</v>
      </c>
      <c r="G227" s="4">
        <v>19.60623461853989</v>
      </c>
      <c r="H227">
        <v>-4.9000000000000004</v>
      </c>
    </row>
    <row r="228" spans="1:8">
      <c r="A228">
        <v>279</v>
      </c>
      <c r="B228">
        <f t="shared" si="12"/>
        <v>-2.79</v>
      </c>
      <c r="C228" s="4">
        <f t="shared" si="13"/>
        <v>1352.8571428571429</v>
      </c>
      <c r="E228" s="4">
        <v>1352.8571428571429</v>
      </c>
      <c r="F228" s="4">
        <f t="shared" si="11"/>
        <v>1416.8571428571429</v>
      </c>
      <c r="G228" s="4">
        <v>20.629047178538304</v>
      </c>
      <c r="H228">
        <v>-4.5999999999999996</v>
      </c>
    </row>
    <row r="229" spans="1:8">
      <c r="A229">
        <v>280</v>
      </c>
      <c r="B229">
        <f t="shared" si="12"/>
        <v>-2.8000000000000003</v>
      </c>
      <c r="C229" s="4">
        <f t="shared" si="13"/>
        <v>1360.0000000000002</v>
      </c>
      <c r="E229" s="4">
        <v>1360.0000000000002</v>
      </c>
      <c r="F229" s="4">
        <f t="shared" si="11"/>
        <v>1424.0000000000002</v>
      </c>
      <c r="G229" s="4">
        <v>19.673704414587206</v>
      </c>
      <c r="H229">
        <v>-4.5999999999999996</v>
      </c>
    </row>
    <row r="230" spans="1:8">
      <c r="A230">
        <v>281</v>
      </c>
      <c r="B230">
        <f t="shared" si="12"/>
        <v>-2.81</v>
      </c>
      <c r="C230" s="4">
        <f t="shared" si="13"/>
        <v>1367.1428571428573</v>
      </c>
      <c r="E230" s="4">
        <v>1367.1428571428573</v>
      </c>
      <c r="F230" s="4">
        <f t="shared" si="11"/>
        <v>1431.1428571428573</v>
      </c>
      <c r="G230" s="4">
        <v>19.501133786848268</v>
      </c>
      <c r="H230">
        <v>-4.9000000000000004</v>
      </c>
    </row>
    <row r="231" spans="1:8">
      <c r="A231">
        <v>282</v>
      </c>
      <c r="B231">
        <f t="shared" si="12"/>
        <v>-2.82</v>
      </c>
      <c r="C231" s="4">
        <f t="shared" si="13"/>
        <v>1374.2857142857142</v>
      </c>
      <c r="E231" s="4">
        <v>1374.2857142857142</v>
      </c>
      <c r="F231" s="4">
        <f t="shared" si="11"/>
        <v>1438.2857142857142</v>
      </c>
      <c r="G231" s="4">
        <v>18.361303060217139</v>
      </c>
      <c r="H231">
        <v>-4.7</v>
      </c>
    </row>
    <row r="232" spans="1:8">
      <c r="A232">
        <v>283</v>
      </c>
      <c r="B232">
        <f t="shared" si="12"/>
        <v>-2.83</v>
      </c>
      <c r="C232" s="4">
        <f t="shared" si="13"/>
        <v>1381.4285714285716</v>
      </c>
      <c r="E232" s="4">
        <v>1381.4285714285716</v>
      </c>
      <c r="F232" s="4">
        <f t="shared" si="11"/>
        <v>1445.4285714285716</v>
      </c>
      <c r="G232" s="4">
        <v>19.428090832632602</v>
      </c>
      <c r="H232">
        <v>-5</v>
      </c>
    </row>
    <row r="233" spans="1:8">
      <c r="A233">
        <v>284</v>
      </c>
      <c r="B233">
        <f t="shared" si="12"/>
        <v>-2.84</v>
      </c>
      <c r="C233" s="4">
        <f t="shared" si="13"/>
        <v>1388.5714285714284</v>
      </c>
      <c r="E233" s="4">
        <v>1388.5714285714284</v>
      </c>
      <c r="F233" s="4">
        <f t="shared" si="11"/>
        <v>1452.5714285714284</v>
      </c>
      <c r="G233" s="4">
        <v>18.918918918918763</v>
      </c>
      <c r="H233">
        <v>-4.9000000000000004</v>
      </c>
    </row>
    <row r="234" spans="1:8">
      <c r="A234">
        <v>285</v>
      </c>
      <c r="B234">
        <f t="shared" si="12"/>
        <v>-2.85</v>
      </c>
      <c r="C234" s="4">
        <f t="shared" si="13"/>
        <v>1395.7142857142858</v>
      </c>
      <c r="E234" s="4">
        <v>1395.7142857142858</v>
      </c>
      <c r="F234" s="4">
        <f t="shared" si="11"/>
        <v>1459.7142857142858</v>
      </c>
      <c r="G234" s="4">
        <v>18.453427065026411</v>
      </c>
      <c r="H234">
        <v>-5.5</v>
      </c>
    </row>
    <row r="235" spans="1:8">
      <c r="A235">
        <v>286</v>
      </c>
      <c r="B235">
        <f t="shared" si="12"/>
        <v>-2.86</v>
      </c>
      <c r="C235" s="4">
        <f t="shared" si="13"/>
        <v>1402.8571428571429</v>
      </c>
      <c r="E235" s="4">
        <v>1402.8571428571429</v>
      </c>
      <c r="F235" s="4">
        <f t="shared" si="11"/>
        <v>1466.8571428571429</v>
      </c>
      <c r="G235" s="4">
        <v>18.067978533094671</v>
      </c>
      <c r="H235">
        <v>-5.3</v>
      </c>
    </row>
    <row r="236" spans="1:8">
      <c r="A236">
        <v>287</v>
      </c>
      <c r="B236">
        <f t="shared" si="12"/>
        <v>-2.87</v>
      </c>
      <c r="C236" s="4">
        <f t="shared" si="13"/>
        <v>1410.0000000000002</v>
      </c>
      <c r="E236" s="4">
        <v>1410.0000000000002</v>
      </c>
      <c r="F236" s="4">
        <f t="shared" si="11"/>
        <v>1474.0000000000002</v>
      </c>
      <c r="G236" s="4">
        <v>16.721527320605727</v>
      </c>
      <c r="H236">
        <v>-5.0999999999999996</v>
      </c>
    </row>
    <row r="237" spans="1:8">
      <c r="A237">
        <v>288</v>
      </c>
      <c r="B237">
        <f t="shared" si="12"/>
        <v>-2.88</v>
      </c>
      <c r="C237" s="4">
        <f t="shared" si="13"/>
        <v>1417.1428571428571</v>
      </c>
      <c r="E237" s="4">
        <v>1417.1428571428571</v>
      </c>
      <c r="F237" s="4">
        <f t="shared" si="11"/>
        <v>1481.1428571428571</v>
      </c>
      <c r="G237" s="4">
        <v>19.2842942345927</v>
      </c>
      <c r="H237">
        <v>-5.4</v>
      </c>
    </row>
    <row r="238" spans="1:8">
      <c r="A238">
        <v>289</v>
      </c>
      <c r="B238">
        <f t="shared" si="12"/>
        <v>-2.89</v>
      </c>
      <c r="C238" s="4">
        <f t="shared" si="13"/>
        <v>1424.2857142857144</v>
      </c>
      <c r="E238" s="4">
        <v>1424.2857142857144</v>
      </c>
      <c r="F238" s="4">
        <f t="shared" si="11"/>
        <v>1488.2857142857144</v>
      </c>
      <c r="G238" s="4">
        <v>20.265486725663663</v>
      </c>
      <c r="H238">
        <v>-5</v>
      </c>
    </row>
    <row r="239" spans="1:8">
      <c r="A239">
        <v>290</v>
      </c>
      <c r="B239">
        <f t="shared" si="12"/>
        <v>-2.9</v>
      </c>
      <c r="C239" s="4">
        <f t="shared" si="13"/>
        <v>1431.4285714285716</v>
      </c>
      <c r="E239" s="4">
        <v>1431.4285714285716</v>
      </c>
      <c r="F239" s="4">
        <f t="shared" si="11"/>
        <v>1495.4285714285716</v>
      </c>
      <c r="G239" s="4">
        <v>17.574086836664293</v>
      </c>
      <c r="H239">
        <v>-5.7</v>
      </c>
    </row>
    <row r="240" spans="1:8">
      <c r="A240">
        <v>291</v>
      </c>
      <c r="B240">
        <f t="shared" si="12"/>
        <v>-2.91</v>
      </c>
      <c r="C240" s="4">
        <f t="shared" si="13"/>
        <v>1438.5714285714287</v>
      </c>
      <c r="E240" s="4">
        <v>1438.5714285714287</v>
      </c>
      <c r="F240" s="4">
        <f t="shared" si="11"/>
        <v>1502.5714285714287</v>
      </c>
      <c r="G240" s="4">
        <v>19.794344473007584</v>
      </c>
      <c r="H240">
        <v>-5.0999999999999996</v>
      </c>
    </row>
    <row r="241" spans="1:8">
      <c r="A241">
        <v>292</v>
      </c>
      <c r="B241">
        <f t="shared" si="12"/>
        <v>-2.92</v>
      </c>
      <c r="C241" s="4">
        <f t="shared" si="13"/>
        <v>1445.7142857142858</v>
      </c>
      <c r="E241" s="4">
        <v>1445.7142857142858</v>
      </c>
      <c r="F241" s="4">
        <f t="shared" si="11"/>
        <v>1509.7142857142858</v>
      </c>
      <c r="G241" s="4">
        <v>19.999999999999815</v>
      </c>
      <c r="H241">
        <v>-4.5</v>
      </c>
    </row>
    <row r="242" spans="1:8">
      <c r="A242">
        <v>293</v>
      </c>
      <c r="B242">
        <f t="shared" si="12"/>
        <v>-2.93</v>
      </c>
      <c r="C242" s="4">
        <f t="shared" si="13"/>
        <v>1452.8571428571431</v>
      </c>
      <c r="E242" s="4">
        <v>1452.8571428571431</v>
      </c>
      <c r="F242" s="4">
        <f t="shared" si="11"/>
        <v>1516.8571428571431</v>
      </c>
      <c r="G242" s="4">
        <v>21.717171717171599</v>
      </c>
      <c r="H242">
        <v>-5.0999999999999996</v>
      </c>
    </row>
    <row r="243" spans="1:8">
      <c r="A243">
        <v>294</v>
      </c>
      <c r="B243">
        <f t="shared" si="12"/>
        <v>-2.94</v>
      </c>
      <c r="C243" s="4">
        <f t="shared" si="13"/>
        <v>1460</v>
      </c>
      <c r="E243" s="4">
        <v>1460</v>
      </c>
      <c r="F243" s="4">
        <f t="shared" si="11"/>
        <v>1524</v>
      </c>
      <c r="G243" s="4">
        <v>31.007751937984544</v>
      </c>
      <c r="H243">
        <v>-5</v>
      </c>
    </row>
    <row r="244" spans="1:8">
      <c r="A244">
        <v>295</v>
      </c>
      <c r="B244">
        <f t="shared" si="12"/>
        <v>-2.95</v>
      </c>
      <c r="C244" s="4">
        <f t="shared" si="13"/>
        <v>1467.1428571428573</v>
      </c>
      <c r="E244" s="4">
        <v>1467.1428571428573</v>
      </c>
      <c r="F244" s="4">
        <f t="shared" si="11"/>
        <v>1531.1428571428573</v>
      </c>
      <c r="G244" s="4">
        <v>27.551020408163208</v>
      </c>
      <c r="H244">
        <v>-4.8</v>
      </c>
    </row>
    <row r="245" spans="1:8">
      <c r="A245">
        <v>296</v>
      </c>
      <c r="B245">
        <f t="shared" si="12"/>
        <v>-2.96</v>
      </c>
      <c r="C245" s="4">
        <f t="shared" si="13"/>
        <v>1474.2857142857144</v>
      </c>
      <c r="E245" s="4">
        <v>1474.2857142857144</v>
      </c>
      <c r="F245" s="4">
        <f t="shared" si="11"/>
        <v>1538.2857142857144</v>
      </c>
      <c r="G245" s="4">
        <v>26.796116504854666</v>
      </c>
      <c r="H245">
        <v>8.5</v>
      </c>
    </row>
    <row r="246" spans="1:8">
      <c r="A246">
        <v>297</v>
      </c>
      <c r="B246">
        <f t="shared" si="12"/>
        <v>-2.97</v>
      </c>
      <c r="C246" s="4">
        <f t="shared" si="13"/>
        <v>1481.4285714285716</v>
      </c>
      <c r="E246" s="4">
        <v>1481.4285714285716</v>
      </c>
      <c r="F246" s="4">
        <f t="shared" si="11"/>
        <v>1545.4285714285716</v>
      </c>
      <c r="G246" s="4">
        <v>22.760290556900713</v>
      </c>
      <c r="H246">
        <v>1.1000000000000001</v>
      </c>
    </row>
    <row r="247" spans="1:8">
      <c r="A247">
        <v>298</v>
      </c>
      <c r="B247">
        <f t="shared" si="12"/>
        <v>-2.98</v>
      </c>
      <c r="C247" s="4">
        <f t="shared" si="13"/>
        <v>1488.5714285714287</v>
      </c>
      <c r="E247" s="4">
        <v>1488.5714285714287</v>
      </c>
      <c r="F247" s="4">
        <f t="shared" si="11"/>
        <v>1552.5714285714287</v>
      </c>
      <c r="G247" s="4">
        <v>19.148936170212544</v>
      </c>
      <c r="H247">
        <v>-3.3</v>
      </c>
    </row>
    <row r="248" spans="1:8">
      <c r="A248">
        <v>299</v>
      </c>
      <c r="B248">
        <f t="shared" si="12"/>
        <v>-2.99</v>
      </c>
      <c r="C248" s="4">
        <f t="shared" si="13"/>
        <v>1495.714285714286</v>
      </c>
      <c r="E248" s="4">
        <v>1495.714285714286</v>
      </c>
      <c r="F248" s="4">
        <f t="shared" si="11"/>
        <v>1559.714285714286</v>
      </c>
      <c r="G248" s="4">
        <v>21.681068342498243</v>
      </c>
      <c r="H248">
        <v>-3.3</v>
      </c>
    </row>
    <row r="249" spans="1:8">
      <c r="A249">
        <v>300</v>
      </c>
      <c r="B249">
        <f t="shared" si="12"/>
        <v>-3</v>
      </c>
      <c r="C249" s="4">
        <f t="shared" si="13"/>
        <v>1502.8571428571429</v>
      </c>
      <c r="E249" s="4">
        <v>1502.8571428571429</v>
      </c>
      <c r="F249" s="4">
        <f t="shared" si="11"/>
        <v>1566.8571428571429</v>
      </c>
      <c r="G249" s="4">
        <v>23.513513513513455</v>
      </c>
      <c r="H249">
        <v>-4.5</v>
      </c>
    </row>
    <row r="250" spans="1:8">
      <c r="A250">
        <v>301</v>
      </c>
      <c r="B250">
        <f t="shared" si="12"/>
        <v>-3.0100000000000002</v>
      </c>
      <c r="C250" s="4">
        <f t="shared" si="13"/>
        <v>1510.0000000000002</v>
      </c>
      <c r="E250" s="4">
        <v>1510.0000000000002</v>
      </c>
      <c r="F250" s="4">
        <f t="shared" si="11"/>
        <v>1574.0000000000002</v>
      </c>
      <c r="G250" s="4">
        <v>21.058965102286074</v>
      </c>
      <c r="H250">
        <v>-4.7</v>
      </c>
    </row>
    <row r="251" spans="1:8">
      <c r="A251">
        <v>302</v>
      </c>
      <c r="B251">
        <f t="shared" si="12"/>
        <v>-3.02</v>
      </c>
      <c r="C251" s="4">
        <f t="shared" si="13"/>
        <v>1517.1428571428573</v>
      </c>
      <c r="E251" s="4">
        <v>1517.1428571428573</v>
      </c>
      <c r="F251" s="4">
        <f t="shared" si="11"/>
        <v>1581.1428571428573</v>
      </c>
      <c r="G251" s="4">
        <v>22.616233254531295</v>
      </c>
      <c r="H251">
        <v>-5</v>
      </c>
    </row>
    <row r="252" spans="1:8">
      <c r="A252">
        <v>303</v>
      </c>
      <c r="B252">
        <f t="shared" si="12"/>
        <v>-3.0300000000000002</v>
      </c>
      <c r="C252" s="4">
        <f t="shared" si="13"/>
        <v>1524.2857142857144</v>
      </c>
      <c r="E252" s="4">
        <v>1524.2857142857144</v>
      </c>
      <c r="F252" s="4">
        <f t="shared" si="11"/>
        <v>1588.2857142857144</v>
      </c>
      <c r="G252" s="4">
        <v>22.267206477732913</v>
      </c>
      <c r="H252">
        <v>-4.9000000000000004</v>
      </c>
    </row>
    <row r="253" spans="1:8">
      <c r="A253">
        <v>304</v>
      </c>
      <c r="B253">
        <f t="shared" si="12"/>
        <v>-3.04</v>
      </c>
      <c r="C253" s="4">
        <f t="shared" si="13"/>
        <v>1531.4285714285716</v>
      </c>
      <c r="E253" s="4">
        <v>1531.4285714285716</v>
      </c>
      <c r="F253" s="4">
        <f t="shared" si="11"/>
        <v>1595.4285714285716</v>
      </c>
      <c r="G253" s="4">
        <v>20.706655710764103</v>
      </c>
      <c r="H253">
        <v>-4</v>
      </c>
    </row>
    <row r="254" spans="1:8">
      <c r="A254">
        <v>305</v>
      </c>
      <c r="B254">
        <f t="shared" si="12"/>
        <v>-3.0500000000000003</v>
      </c>
      <c r="C254" s="4">
        <f t="shared" si="13"/>
        <v>1538.5714285714289</v>
      </c>
      <c r="E254" s="4">
        <v>1538.5714285714289</v>
      </c>
      <c r="F254" s="4">
        <f t="shared" si="11"/>
        <v>1602.5714285714289</v>
      </c>
      <c r="G254" s="4">
        <v>21.704035874439505</v>
      </c>
      <c r="H254">
        <v>-2.8</v>
      </c>
    </row>
    <row r="255" spans="1:8">
      <c r="A255">
        <v>306</v>
      </c>
      <c r="B255">
        <f t="shared" si="12"/>
        <v>-3.06</v>
      </c>
      <c r="C255" s="4">
        <f t="shared" si="13"/>
        <v>1545.7142857142858</v>
      </c>
      <c r="E255" s="4">
        <v>1545.7142857142858</v>
      </c>
      <c r="F255" s="4">
        <f t="shared" si="11"/>
        <v>1609.7142857142858</v>
      </c>
      <c r="G255" s="4">
        <v>25.839188134270085</v>
      </c>
      <c r="H255">
        <v>-4.8</v>
      </c>
    </row>
    <row r="256" spans="1:8">
      <c r="A256">
        <v>307</v>
      </c>
      <c r="B256">
        <f t="shared" si="12"/>
        <v>-3.0700000000000003</v>
      </c>
      <c r="C256" s="4">
        <f t="shared" si="13"/>
        <v>1552.8571428571431</v>
      </c>
      <c r="E256" s="4">
        <v>1552.8571428571431</v>
      </c>
      <c r="F256" s="4">
        <f t="shared" si="11"/>
        <v>1616.8571428571431</v>
      </c>
      <c r="G256" s="4">
        <v>33.13253012048186</v>
      </c>
      <c r="H256">
        <v>-4.0999999999999996</v>
      </c>
    </row>
    <row r="257" spans="1:8">
      <c r="A257">
        <v>308</v>
      </c>
      <c r="B257">
        <f t="shared" si="12"/>
        <v>-3.08</v>
      </c>
      <c r="C257" s="4">
        <f t="shared" si="13"/>
        <v>1560.0000000000002</v>
      </c>
      <c r="E257" s="4">
        <v>1560.0000000000002</v>
      </c>
      <c r="F257" s="4">
        <f t="shared" si="11"/>
        <v>1624.0000000000002</v>
      </c>
      <c r="G257" s="4">
        <v>25.549450549450487</v>
      </c>
      <c r="H257">
        <v>-5.4</v>
      </c>
    </row>
    <row r="258" spans="1:8">
      <c r="A258">
        <v>309</v>
      </c>
      <c r="B258">
        <f t="shared" si="12"/>
        <v>-3.09</v>
      </c>
      <c r="C258" s="4">
        <f t="shared" si="13"/>
        <v>1567.1428571428571</v>
      </c>
      <c r="E258" s="4">
        <v>1567.1428571428571</v>
      </c>
      <c r="F258" s="4">
        <f t="shared" si="11"/>
        <v>1631.1428571428571</v>
      </c>
      <c r="G258" s="4">
        <v>22.517123287671087</v>
      </c>
      <c r="H258">
        <v>-5.8</v>
      </c>
    </row>
    <row r="259" spans="1:8">
      <c r="A259">
        <v>310</v>
      </c>
      <c r="B259">
        <f t="shared" si="12"/>
        <v>-3.1</v>
      </c>
      <c r="C259" s="4">
        <f t="shared" si="13"/>
        <v>1574.2857142857144</v>
      </c>
      <c r="E259" s="4">
        <v>1574.2857142857144</v>
      </c>
      <c r="F259" s="4">
        <f t="shared" ref="F259:F322" si="14">E259+64</f>
        <v>1638.2857142857144</v>
      </c>
      <c r="G259" s="4">
        <v>21.821305841924246</v>
      </c>
      <c r="H259">
        <v>-5.6</v>
      </c>
    </row>
    <row r="260" spans="1:8">
      <c r="A260">
        <v>311</v>
      </c>
      <c r="B260">
        <f t="shared" si="12"/>
        <v>-3.11</v>
      </c>
      <c r="C260" s="4">
        <f t="shared" si="13"/>
        <v>1581.4285714285713</v>
      </c>
      <c r="E260" s="4">
        <v>1581.4285714285713</v>
      </c>
      <c r="F260" s="4">
        <f t="shared" si="14"/>
        <v>1645.4285714285713</v>
      </c>
      <c r="G260" s="4">
        <v>22.108345534407004</v>
      </c>
      <c r="H260">
        <v>-5.0999999999999996</v>
      </c>
    </row>
    <row r="261" spans="1:8">
      <c r="A261">
        <v>312</v>
      </c>
      <c r="B261">
        <f t="shared" ref="B261:B324" si="15">(-0.01)*A261</f>
        <v>-3.12</v>
      </c>
      <c r="C261" s="4">
        <f t="shared" ref="C261:C324" si="16">(B261+0.896)/(-0.0014)</f>
        <v>1588.5714285714287</v>
      </c>
      <c r="E261" s="4">
        <v>1588.5714285714287</v>
      </c>
      <c r="F261" s="4">
        <f t="shared" si="14"/>
        <v>1652.5714285714287</v>
      </c>
      <c r="G261" s="4">
        <v>23.375451263537681</v>
      </c>
      <c r="H261">
        <v>-4.2</v>
      </c>
    </row>
    <row r="262" spans="1:8">
      <c r="A262">
        <v>313</v>
      </c>
      <c r="B262">
        <f t="shared" si="15"/>
        <v>-3.13</v>
      </c>
      <c r="C262" s="4">
        <f t="shared" si="16"/>
        <v>1595.7142857142858</v>
      </c>
      <c r="E262" s="4">
        <v>1595.7142857142858</v>
      </c>
      <c r="F262" s="4">
        <f t="shared" si="14"/>
        <v>1659.7142857142858</v>
      </c>
      <c r="G262" s="4">
        <v>25.803649000868866</v>
      </c>
      <c r="H262">
        <v>-4.5</v>
      </c>
    </row>
    <row r="263" spans="1:8">
      <c r="A263">
        <v>314</v>
      </c>
      <c r="B263">
        <f t="shared" si="15"/>
        <v>-3.14</v>
      </c>
      <c r="C263" s="4">
        <f t="shared" si="16"/>
        <v>1602.8571428571431</v>
      </c>
      <c r="E263" s="4">
        <v>1602.8571428571431</v>
      </c>
      <c r="F263" s="4">
        <f t="shared" si="14"/>
        <v>1666.8571428571431</v>
      </c>
      <c r="G263" s="4">
        <v>27.813163481953335</v>
      </c>
      <c r="H263">
        <v>-4</v>
      </c>
    </row>
    <row r="264" spans="1:8">
      <c r="A264">
        <v>315</v>
      </c>
      <c r="B264">
        <f t="shared" si="15"/>
        <v>-3.15</v>
      </c>
      <c r="C264" s="4">
        <f t="shared" si="16"/>
        <v>1610</v>
      </c>
      <c r="E264" s="4">
        <v>1610</v>
      </c>
      <c r="F264" s="4">
        <f t="shared" si="14"/>
        <v>1674</v>
      </c>
      <c r="G264" s="4">
        <v>27.902023429180023</v>
      </c>
      <c r="H264">
        <v>-4.2</v>
      </c>
    </row>
    <row r="265" spans="1:8">
      <c r="A265">
        <v>316</v>
      </c>
      <c r="B265">
        <f t="shared" si="15"/>
        <v>-3.16</v>
      </c>
      <c r="C265" s="4">
        <f t="shared" si="16"/>
        <v>1617.1428571428573</v>
      </c>
      <c r="E265" s="4">
        <v>1617.1428571428573</v>
      </c>
      <c r="F265" s="4">
        <f t="shared" si="14"/>
        <v>1681.1428571428573</v>
      </c>
      <c r="G265" s="4">
        <v>41.068702290076551</v>
      </c>
      <c r="H265">
        <v>-4.2</v>
      </c>
    </row>
    <row r="266" spans="1:8">
      <c r="A266">
        <v>317</v>
      </c>
      <c r="B266">
        <f t="shared" si="15"/>
        <v>-3.17</v>
      </c>
      <c r="C266" s="4">
        <f t="shared" si="16"/>
        <v>1624.2857142857142</v>
      </c>
      <c r="E266" s="4">
        <v>1624.2857142857142</v>
      </c>
      <c r="F266" s="4">
        <f t="shared" si="14"/>
        <v>1688.2857142857142</v>
      </c>
      <c r="G266" s="4">
        <v>49.838187702265465</v>
      </c>
      <c r="H266">
        <v>-3</v>
      </c>
    </row>
    <row r="267" spans="1:8">
      <c r="A267">
        <v>318</v>
      </c>
      <c r="B267">
        <f t="shared" si="15"/>
        <v>-3.18</v>
      </c>
      <c r="C267" s="4">
        <f t="shared" si="16"/>
        <v>1631.4285714285716</v>
      </c>
      <c r="E267" s="4">
        <v>1631.4285714285716</v>
      </c>
      <c r="F267" s="4">
        <f t="shared" si="14"/>
        <v>1695.4285714285716</v>
      </c>
      <c r="G267" s="4">
        <v>55.849889624724156</v>
      </c>
      <c r="H267">
        <v>-4.3</v>
      </c>
    </row>
    <row r="268" spans="1:8">
      <c r="A268">
        <v>319</v>
      </c>
      <c r="B268">
        <f t="shared" si="15"/>
        <v>-3.19</v>
      </c>
      <c r="C268" s="4">
        <f t="shared" si="16"/>
        <v>1638.5714285714287</v>
      </c>
      <c r="E268" s="4">
        <v>1638.5714285714287</v>
      </c>
      <c r="F268" s="4">
        <f t="shared" si="14"/>
        <v>1702.5714285714287</v>
      </c>
      <c r="G268" s="4">
        <v>56.849315068492444</v>
      </c>
      <c r="H268">
        <v>-5</v>
      </c>
    </row>
    <row r="269" spans="1:8">
      <c r="A269">
        <v>320</v>
      </c>
      <c r="B269">
        <f t="shared" si="15"/>
        <v>-3.2</v>
      </c>
      <c r="C269" s="4">
        <f t="shared" si="16"/>
        <v>1645.714285714286</v>
      </c>
      <c r="E269" s="4">
        <v>1645.714285714286</v>
      </c>
      <c r="F269" s="4">
        <f t="shared" si="14"/>
        <v>1709.714285714286</v>
      </c>
      <c r="G269" s="4">
        <v>64.026402640263541</v>
      </c>
      <c r="H269">
        <v>-5.4</v>
      </c>
    </row>
    <row r="270" spans="1:8">
      <c r="A270">
        <v>321</v>
      </c>
      <c r="B270">
        <f t="shared" si="15"/>
        <v>-3.21</v>
      </c>
      <c r="C270" s="4">
        <f t="shared" si="16"/>
        <v>1652.8571428571429</v>
      </c>
      <c r="E270" s="4">
        <v>1652.8571428571429</v>
      </c>
      <c r="F270" s="4">
        <f t="shared" si="14"/>
        <v>1716.8571428571429</v>
      </c>
      <c r="G270" s="4">
        <v>70.000000000000128</v>
      </c>
      <c r="H270">
        <v>-5.9</v>
      </c>
    </row>
    <row r="271" spans="1:8">
      <c r="A271">
        <v>322</v>
      </c>
      <c r="B271">
        <f t="shared" si="15"/>
        <v>-3.22</v>
      </c>
      <c r="C271" s="4">
        <f t="shared" si="16"/>
        <v>1660.0000000000002</v>
      </c>
      <c r="E271" s="4">
        <v>1660.0000000000002</v>
      </c>
      <c r="F271" s="4">
        <f t="shared" si="14"/>
        <v>1724.0000000000002</v>
      </c>
      <c r="G271" s="4">
        <v>61.904761904762353</v>
      </c>
      <c r="H271">
        <v>-5.9</v>
      </c>
    </row>
    <row r="272" spans="1:8">
      <c r="A272">
        <v>323</v>
      </c>
      <c r="B272">
        <f t="shared" si="15"/>
        <v>-3.23</v>
      </c>
      <c r="C272" s="4">
        <f t="shared" si="16"/>
        <v>1667.1428571428571</v>
      </c>
      <c r="E272" s="4">
        <v>1667.1428571428571</v>
      </c>
      <c r="F272" s="4">
        <f t="shared" si="14"/>
        <v>1731.1428571428571</v>
      </c>
      <c r="G272" s="4">
        <v>62.146892655367047</v>
      </c>
      <c r="H272">
        <v>-6.1</v>
      </c>
    </row>
    <row r="273" spans="1:8">
      <c r="A273">
        <v>324</v>
      </c>
      <c r="B273">
        <f t="shared" si="15"/>
        <v>-3.24</v>
      </c>
      <c r="C273" s="4">
        <f t="shared" si="16"/>
        <v>1674.2857142857144</v>
      </c>
      <c r="E273" s="4">
        <v>1674.2857142857144</v>
      </c>
      <c r="F273" s="4">
        <f t="shared" si="14"/>
        <v>1738.2857142857144</v>
      </c>
      <c r="G273" s="4">
        <v>51.881188118812069</v>
      </c>
      <c r="H273">
        <v>-6.2</v>
      </c>
    </row>
    <row r="274" spans="1:8">
      <c r="A274">
        <v>325</v>
      </c>
      <c r="B274">
        <f t="shared" si="15"/>
        <v>-3.25</v>
      </c>
      <c r="C274" s="4">
        <f t="shared" si="16"/>
        <v>1681.4285714285716</v>
      </c>
      <c r="E274" s="4">
        <v>1681.4285714285716</v>
      </c>
      <c r="F274" s="4">
        <f t="shared" si="14"/>
        <v>1745.4285714285716</v>
      </c>
      <c r="G274" s="4">
        <v>61.212121212121396</v>
      </c>
      <c r="H274">
        <v>-6</v>
      </c>
    </row>
    <row r="275" spans="1:8">
      <c r="A275">
        <v>326</v>
      </c>
      <c r="B275">
        <f t="shared" si="15"/>
        <v>-3.2600000000000002</v>
      </c>
      <c r="C275" s="4">
        <f t="shared" si="16"/>
        <v>1688.5714285714289</v>
      </c>
      <c r="E275" s="4">
        <v>1688.5714285714289</v>
      </c>
      <c r="F275" s="4">
        <f t="shared" si="14"/>
        <v>1752.5714285714289</v>
      </c>
      <c r="G275" s="4">
        <v>49.452954048140541</v>
      </c>
      <c r="H275">
        <v>-6.1</v>
      </c>
    </row>
    <row r="276" spans="1:8">
      <c r="A276">
        <v>327</v>
      </c>
      <c r="B276">
        <f t="shared" si="15"/>
        <v>-3.27</v>
      </c>
      <c r="C276" s="4">
        <f t="shared" si="16"/>
        <v>1695.7142857142858</v>
      </c>
      <c r="E276" s="4">
        <v>1695.7142857142858</v>
      </c>
      <c r="F276" s="4">
        <f t="shared" si="14"/>
        <v>1759.7142857142858</v>
      </c>
      <c r="G276" s="4">
        <v>52.141527001861846</v>
      </c>
      <c r="H276">
        <v>-5.8</v>
      </c>
    </row>
    <row r="277" spans="1:8">
      <c r="A277">
        <v>328</v>
      </c>
      <c r="B277">
        <f t="shared" si="15"/>
        <v>-3.2800000000000002</v>
      </c>
      <c r="C277" s="4">
        <f t="shared" si="16"/>
        <v>1702.8571428571431</v>
      </c>
      <c r="E277" s="4">
        <v>1702.8571428571431</v>
      </c>
      <c r="F277" s="4">
        <f t="shared" si="14"/>
        <v>1766.8571428571431</v>
      </c>
      <c r="G277" s="4">
        <v>54.775280898875778</v>
      </c>
      <c r="H277">
        <v>-6.3</v>
      </c>
    </row>
    <row r="278" spans="1:8">
      <c r="A278">
        <v>329</v>
      </c>
      <c r="B278">
        <f t="shared" si="15"/>
        <v>-3.29</v>
      </c>
      <c r="C278" s="4">
        <f t="shared" si="16"/>
        <v>1710</v>
      </c>
      <c r="E278" s="4">
        <v>1710</v>
      </c>
      <c r="F278" s="4">
        <f t="shared" si="14"/>
        <v>1774</v>
      </c>
      <c r="G278" s="4">
        <v>45.12922465208753</v>
      </c>
      <c r="H278">
        <v>-6.4</v>
      </c>
    </row>
    <row r="279" spans="1:8">
      <c r="A279">
        <v>330</v>
      </c>
      <c r="B279">
        <f t="shared" si="15"/>
        <v>-3.3000000000000003</v>
      </c>
      <c r="C279" s="4">
        <f t="shared" si="16"/>
        <v>1717.1428571428573</v>
      </c>
      <c r="E279" s="4">
        <v>1717.1428571428573</v>
      </c>
      <c r="F279" s="4">
        <f t="shared" si="14"/>
        <v>1781.1428571428573</v>
      </c>
      <c r="G279" s="4">
        <v>50.943396226415402</v>
      </c>
      <c r="H279">
        <v>-6.5</v>
      </c>
    </row>
    <row r="280" spans="1:8">
      <c r="A280">
        <v>331</v>
      </c>
      <c r="B280">
        <f t="shared" si="15"/>
        <v>-3.31</v>
      </c>
      <c r="C280" s="4">
        <f t="shared" si="16"/>
        <v>1724.2857142857144</v>
      </c>
      <c r="E280" s="4">
        <v>1724.2857142857144</v>
      </c>
      <c r="F280" s="4">
        <f t="shared" si="14"/>
        <v>1788.2857142857144</v>
      </c>
      <c r="G280" s="4">
        <v>48.051948051948365</v>
      </c>
      <c r="H280">
        <v>-6.6</v>
      </c>
    </row>
    <row r="281" spans="1:8">
      <c r="A281">
        <v>332</v>
      </c>
      <c r="B281">
        <f t="shared" si="15"/>
        <v>-3.3200000000000003</v>
      </c>
      <c r="C281" s="4">
        <f t="shared" si="16"/>
        <v>1731.4285714285718</v>
      </c>
      <c r="E281" s="4">
        <v>1731.4285714285718</v>
      </c>
      <c r="F281" s="4">
        <f t="shared" si="14"/>
        <v>1795.4285714285718</v>
      </c>
      <c r="G281" s="4">
        <v>45.826513911620431</v>
      </c>
      <c r="H281">
        <v>-6.1</v>
      </c>
    </row>
    <row r="282" spans="1:8">
      <c r="A282">
        <v>333</v>
      </c>
      <c r="B282">
        <f t="shared" si="15"/>
        <v>-3.33</v>
      </c>
      <c r="C282" s="4">
        <f t="shared" si="16"/>
        <v>1738.5714285714287</v>
      </c>
      <c r="E282" s="4">
        <v>1738.5714285714287</v>
      </c>
      <c r="F282" s="4">
        <f t="shared" si="14"/>
        <v>1802.5714285714287</v>
      </c>
      <c r="G282" s="4">
        <v>60.613810741687821</v>
      </c>
      <c r="H282">
        <v>-6.5</v>
      </c>
    </row>
    <row r="283" spans="1:8">
      <c r="A283">
        <v>334</v>
      </c>
      <c r="B283">
        <f t="shared" si="15"/>
        <v>-3.34</v>
      </c>
      <c r="C283" s="4">
        <f t="shared" si="16"/>
        <v>1745.7142857142858</v>
      </c>
      <c r="E283" s="4">
        <v>1745.7142857142858</v>
      </c>
      <c r="F283" s="4">
        <f t="shared" si="14"/>
        <v>1809.7142857142858</v>
      </c>
      <c r="G283" s="4">
        <v>62.222222222222022</v>
      </c>
      <c r="H283">
        <v>-6.5</v>
      </c>
    </row>
    <row r="284" spans="1:8">
      <c r="A284">
        <v>335</v>
      </c>
      <c r="B284">
        <f t="shared" si="15"/>
        <v>-3.35</v>
      </c>
      <c r="C284" s="4">
        <f t="shared" si="16"/>
        <v>1752.8571428571431</v>
      </c>
      <c r="E284" s="4">
        <v>1752.8571428571431</v>
      </c>
      <c r="F284" s="4">
        <f t="shared" si="14"/>
        <v>1816.8571428571431</v>
      </c>
      <c r="G284" s="4">
        <v>51.394422310757257</v>
      </c>
      <c r="H284">
        <v>-6.5</v>
      </c>
    </row>
    <row r="285" spans="1:8">
      <c r="A285">
        <v>336</v>
      </c>
      <c r="B285">
        <f t="shared" si="15"/>
        <v>-3.36</v>
      </c>
      <c r="C285" s="4">
        <f t="shared" si="16"/>
        <v>1760</v>
      </c>
      <c r="E285" s="4">
        <v>1760</v>
      </c>
      <c r="F285" s="4">
        <f t="shared" si="14"/>
        <v>1824</v>
      </c>
      <c r="G285" s="4">
        <v>39.112343966712899</v>
      </c>
      <c r="H285">
        <v>-6.3</v>
      </c>
    </row>
    <row r="286" spans="1:8">
      <c r="A286">
        <v>337</v>
      </c>
      <c r="B286">
        <f t="shared" si="15"/>
        <v>-3.37</v>
      </c>
      <c r="C286" s="4">
        <f t="shared" si="16"/>
        <v>1767.1428571428573</v>
      </c>
      <c r="E286" s="4">
        <v>1767.1428571428573</v>
      </c>
      <c r="F286" s="4">
        <f t="shared" si="14"/>
        <v>1831.1428571428573</v>
      </c>
      <c r="G286" s="4">
        <v>29.525222551928522</v>
      </c>
      <c r="H286">
        <v>-5.8</v>
      </c>
    </row>
    <row r="287" spans="1:8">
      <c r="A287">
        <v>338</v>
      </c>
      <c r="B287">
        <f t="shared" si="15"/>
        <v>-3.38</v>
      </c>
      <c r="C287" s="4">
        <f t="shared" si="16"/>
        <v>1774.2857142857142</v>
      </c>
      <c r="E287" s="4">
        <v>1774.2857142857142</v>
      </c>
      <c r="F287" s="4">
        <f t="shared" si="14"/>
        <v>1838.2857142857142</v>
      </c>
      <c r="G287" s="4">
        <v>27.479892761394272</v>
      </c>
      <c r="H287">
        <v>-5.8</v>
      </c>
    </row>
    <row r="288" spans="1:8">
      <c r="A288">
        <v>339</v>
      </c>
      <c r="B288">
        <f t="shared" si="15"/>
        <v>-3.39</v>
      </c>
      <c r="C288" s="4">
        <f t="shared" si="16"/>
        <v>1781.4285714285716</v>
      </c>
      <c r="E288" s="4">
        <v>1781.4285714285716</v>
      </c>
      <c r="F288" s="4">
        <f t="shared" si="14"/>
        <v>1845.4285714285716</v>
      </c>
      <c r="G288" s="4">
        <v>28.886168910648792</v>
      </c>
      <c r="H288">
        <v>-5.7</v>
      </c>
    </row>
    <row r="289" spans="1:8">
      <c r="A289">
        <v>340</v>
      </c>
      <c r="B289">
        <f t="shared" si="15"/>
        <v>-3.4</v>
      </c>
      <c r="C289" s="4">
        <f t="shared" si="16"/>
        <v>1788.5714285714287</v>
      </c>
      <c r="E289" s="4">
        <v>1788.5714285714287</v>
      </c>
      <c r="F289" s="4">
        <f t="shared" si="14"/>
        <v>1852.5714285714287</v>
      </c>
      <c r="G289" s="4">
        <v>25.902668759811466</v>
      </c>
      <c r="H289">
        <v>-5.4</v>
      </c>
    </row>
    <row r="290" spans="1:8">
      <c r="A290">
        <v>341</v>
      </c>
      <c r="B290">
        <f t="shared" si="15"/>
        <v>-3.41</v>
      </c>
      <c r="C290" s="4">
        <f t="shared" si="16"/>
        <v>1795.714285714286</v>
      </c>
      <c r="E290" s="4">
        <v>1795.714285714286</v>
      </c>
      <c r="F290" s="4">
        <f t="shared" si="14"/>
        <v>1859.714285714286</v>
      </c>
      <c r="G290" s="4">
        <v>21.816037735849257</v>
      </c>
      <c r="H290">
        <v>-5.6</v>
      </c>
    </row>
    <row r="291" spans="1:8">
      <c r="A291">
        <v>342</v>
      </c>
      <c r="B291">
        <f t="shared" si="15"/>
        <v>-3.42</v>
      </c>
      <c r="C291" s="4">
        <f t="shared" si="16"/>
        <v>1802.8571428571429</v>
      </c>
      <c r="E291" s="4">
        <v>1802.8571428571429</v>
      </c>
      <c r="F291" s="4">
        <f t="shared" si="14"/>
        <v>1866.8571428571429</v>
      </c>
      <c r="G291" s="4">
        <v>18.69060190073915</v>
      </c>
      <c r="H291">
        <v>-4.5</v>
      </c>
    </row>
    <row r="292" spans="1:8">
      <c r="A292">
        <v>343</v>
      </c>
      <c r="B292">
        <f t="shared" si="15"/>
        <v>-3.43</v>
      </c>
      <c r="C292" s="4">
        <f t="shared" si="16"/>
        <v>1810.0000000000002</v>
      </c>
      <c r="E292" s="4">
        <v>1810.0000000000002</v>
      </c>
      <c r="F292" s="4">
        <f t="shared" si="14"/>
        <v>1874.0000000000002</v>
      </c>
      <c r="G292" s="4">
        <v>16.899097621000763</v>
      </c>
      <c r="H292">
        <v>-5.2</v>
      </c>
    </row>
    <row r="293" spans="1:8">
      <c r="A293">
        <v>344</v>
      </c>
      <c r="B293">
        <f t="shared" si="15"/>
        <v>-3.44</v>
      </c>
      <c r="C293" s="4">
        <f t="shared" si="16"/>
        <v>1817.1428571428571</v>
      </c>
      <c r="E293" s="4">
        <v>1817.1428571428571</v>
      </c>
      <c r="F293" s="4">
        <f t="shared" si="14"/>
        <v>1881.1428571428571</v>
      </c>
      <c r="G293" s="4">
        <v>13.921113689095113</v>
      </c>
      <c r="H293">
        <v>-3.9</v>
      </c>
    </row>
    <row r="294" spans="1:8">
      <c r="A294">
        <v>345</v>
      </c>
      <c r="B294">
        <f t="shared" si="15"/>
        <v>-3.45</v>
      </c>
      <c r="C294" s="4">
        <f t="shared" si="16"/>
        <v>1824.2857142857144</v>
      </c>
      <c r="E294" s="4">
        <v>1824.2857142857144</v>
      </c>
      <c r="F294" s="4">
        <f t="shared" si="14"/>
        <v>1888.2857142857144</v>
      </c>
      <c r="G294" s="4">
        <v>14.779116465863284</v>
      </c>
      <c r="H294">
        <v>-4.4000000000000004</v>
      </c>
    </row>
    <row r="295" spans="1:8">
      <c r="A295">
        <v>346</v>
      </c>
      <c r="B295">
        <f t="shared" si="15"/>
        <v>-3.46</v>
      </c>
      <c r="C295" s="4">
        <f t="shared" si="16"/>
        <v>1831.4285714285716</v>
      </c>
      <c r="E295" s="4">
        <v>1831.4285714285716</v>
      </c>
      <c r="F295" s="4">
        <f t="shared" si="14"/>
        <v>1895.4285714285716</v>
      </c>
      <c r="G295" s="4">
        <v>14.340588988476119</v>
      </c>
      <c r="H295">
        <v>-3.7</v>
      </c>
    </row>
    <row r="296" spans="1:8">
      <c r="A296">
        <v>347</v>
      </c>
      <c r="B296">
        <f t="shared" si="15"/>
        <v>-3.47</v>
      </c>
      <c r="C296" s="4">
        <f t="shared" si="16"/>
        <v>1838.5714285714289</v>
      </c>
      <c r="E296" s="4">
        <v>1838.5714285714289</v>
      </c>
      <c r="F296" s="4">
        <f t="shared" si="14"/>
        <v>1902.5714285714289</v>
      </c>
      <c r="G296" s="4">
        <v>15.550595238095239</v>
      </c>
      <c r="H296">
        <v>-3.3</v>
      </c>
    </row>
    <row r="297" spans="1:8">
      <c r="A297">
        <v>348</v>
      </c>
      <c r="B297">
        <f t="shared" si="15"/>
        <v>-3.48</v>
      </c>
      <c r="C297" s="4">
        <f t="shared" si="16"/>
        <v>1845.7142857142858</v>
      </c>
      <c r="E297" s="4">
        <v>1845.7142857142858</v>
      </c>
      <c r="F297" s="4">
        <f t="shared" si="14"/>
        <v>1909.7142857142858</v>
      </c>
      <c r="G297" s="4">
        <v>13.140794223826632</v>
      </c>
      <c r="H297">
        <v>-2.6</v>
      </c>
    </row>
    <row r="298" spans="1:8">
      <c r="A298">
        <v>349</v>
      </c>
      <c r="B298">
        <f t="shared" si="15"/>
        <v>-3.49</v>
      </c>
      <c r="C298" s="4">
        <f t="shared" si="16"/>
        <v>1852.8571428571431</v>
      </c>
      <c r="E298" s="4">
        <v>1852.8571428571431</v>
      </c>
      <c r="F298" s="4">
        <f t="shared" si="14"/>
        <v>1916.8571428571431</v>
      </c>
      <c r="G298" s="4">
        <v>13.86410432395323</v>
      </c>
      <c r="H298">
        <v>-3</v>
      </c>
    </row>
    <row r="299" spans="1:8">
      <c r="A299">
        <v>350</v>
      </c>
      <c r="B299">
        <f t="shared" si="15"/>
        <v>-3.5</v>
      </c>
      <c r="C299" s="4">
        <f t="shared" si="16"/>
        <v>1860</v>
      </c>
      <c r="E299" s="4">
        <v>1860</v>
      </c>
      <c r="F299" s="4">
        <f t="shared" si="14"/>
        <v>1924</v>
      </c>
      <c r="G299" s="4">
        <v>14.188679245282939</v>
      </c>
      <c r="H299">
        <v>-3.1</v>
      </c>
    </row>
    <row r="300" spans="1:8">
      <c r="A300">
        <v>351</v>
      </c>
      <c r="B300">
        <f t="shared" si="15"/>
        <v>-3.5100000000000002</v>
      </c>
      <c r="C300" s="4">
        <f t="shared" si="16"/>
        <v>1867.1428571428573</v>
      </c>
      <c r="E300" s="4">
        <v>1867.1428571428573</v>
      </c>
      <c r="F300" s="4">
        <f t="shared" si="14"/>
        <v>1931.1428571428573</v>
      </c>
      <c r="G300" s="4">
        <v>14.643304130162601</v>
      </c>
      <c r="H300">
        <v>-2.7</v>
      </c>
    </row>
    <row r="301" spans="1:8">
      <c r="A301">
        <v>352</v>
      </c>
      <c r="B301">
        <f t="shared" si="15"/>
        <v>-3.52</v>
      </c>
      <c r="C301" s="4">
        <f t="shared" si="16"/>
        <v>1874.2857142857144</v>
      </c>
      <c r="E301" s="4">
        <v>1874.2857142857144</v>
      </c>
      <c r="F301" s="4">
        <f t="shared" si="14"/>
        <v>1938.2857142857144</v>
      </c>
      <c r="G301" s="4">
        <v>14.072632944228181</v>
      </c>
      <c r="H301">
        <v>-4.3</v>
      </c>
    </row>
    <row r="302" spans="1:8">
      <c r="A302">
        <v>353</v>
      </c>
      <c r="B302">
        <f t="shared" si="15"/>
        <v>-3.5300000000000002</v>
      </c>
      <c r="C302" s="4">
        <f t="shared" si="16"/>
        <v>1881.4285714285718</v>
      </c>
      <c r="E302" s="4">
        <v>1881.4285714285718</v>
      </c>
      <c r="F302" s="4">
        <f t="shared" si="14"/>
        <v>1945.4285714285718</v>
      </c>
      <c r="G302" s="4">
        <v>13.264346190028069</v>
      </c>
      <c r="H302">
        <v>-3.5</v>
      </c>
    </row>
    <row r="303" spans="1:8">
      <c r="A303">
        <v>354</v>
      </c>
      <c r="B303">
        <f t="shared" si="15"/>
        <v>-3.54</v>
      </c>
      <c r="C303" s="4">
        <f t="shared" si="16"/>
        <v>1888.5714285714287</v>
      </c>
      <c r="E303" s="4">
        <v>1888.5714285714287</v>
      </c>
      <c r="F303" s="4">
        <f t="shared" si="14"/>
        <v>1952.5714285714287</v>
      </c>
      <c r="G303" s="4">
        <v>17.500000000000028</v>
      </c>
      <c r="H303">
        <v>-2.9</v>
      </c>
    </row>
    <row r="304" spans="1:8">
      <c r="A304">
        <v>355</v>
      </c>
      <c r="B304">
        <f t="shared" si="15"/>
        <v>-3.5500000000000003</v>
      </c>
      <c r="C304" s="4">
        <f t="shared" si="16"/>
        <v>1895.714285714286</v>
      </c>
      <c r="E304" s="4">
        <v>1895.714285714286</v>
      </c>
      <c r="F304" s="4">
        <f t="shared" si="14"/>
        <v>1959.714285714286</v>
      </c>
      <c r="G304" s="4">
        <v>14.65919701213817</v>
      </c>
      <c r="H304">
        <v>-4.5999999999999996</v>
      </c>
    </row>
    <row r="305" spans="1:8">
      <c r="A305">
        <v>356</v>
      </c>
      <c r="B305">
        <f t="shared" si="15"/>
        <v>-3.56</v>
      </c>
      <c r="C305" s="4">
        <f t="shared" si="16"/>
        <v>1902.8571428571429</v>
      </c>
      <c r="E305" s="4">
        <v>1902.8571428571429</v>
      </c>
      <c r="F305" s="4">
        <f t="shared" si="14"/>
        <v>1966.8571428571429</v>
      </c>
      <c r="G305" s="4">
        <v>13.71158392434986</v>
      </c>
      <c r="H305">
        <v>-4.2</v>
      </c>
    </row>
    <row r="306" spans="1:8">
      <c r="A306">
        <v>357</v>
      </c>
      <c r="B306">
        <f t="shared" si="15"/>
        <v>-3.5700000000000003</v>
      </c>
      <c r="C306" s="4">
        <f t="shared" si="16"/>
        <v>1910.0000000000002</v>
      </c>
      <c r="E306" s="4">
        <v>1910.0000000000002</v>
      </c>
      <c r="F306" s="4">
        <f t="shared" si="14"/>
        <v>1974.0000000000002</v>
      </c>
      <c r="G306" s="4">
        <v>12.703330751355649</v>
      </c>
      <c r="H306">
        <v>-3.4</v>
      </c>
    </row>
    <row r="307" spans="1:8">
      <c r="A307">
        <v>358</v>
      </c>
      <c r="B307">
        <f t="shared" si="15"/>
        <v>-3.58</v>
      </c>
      <c r="C307" s="4">
        <f t="shared" si="16"/>
        <v>1917.1428571428573</v>
      </c>
      <c r="E307" s="4">
        <v>1917.1428571428573</v>
      </c>
      <c r="F307" s="4">
        <f t="shared" si="14"/>
        <v>1981.1428571428573</v>
      </c>
      <c r="G307" s="4">
        <v>16.266944734097901</v>
      </c>
      <c r="H307">
        <v>-3.9</v>
      </c>
    </row>
    <row r="308" spans="1:8">
      <c r="A308">
        <v>359</v>
      </c>
      <c r="B308">
        <f t="shared" si="15"/>
        <v>-3.59</v>
      </c>
      <c r="C308" s="4">
        <f t="shared" si="16"/>
        <v>1924.2857142857142</v>
      </c>
      <c r="E308" s="4">
        <v>1924.2857142857142</v>
      </c>
      <c r="F308" s="4">
        <f t="shared" si="14"/>
        <v>1988.2857142857142</v>
      </c>
      <c r="G308" s="4">
        <v>10.399397136398003</v>
      </c>
      <c r="H308">
        <v>-2.6</v>
      </c>
    </row>
    <row r="309" spans="1:8">
      <c r="A309">
        <v>360</v>
      </c>
      <c r="B309">
        <f t="shared" si="15"/>
        <v>-3.6</v>
      </c>
      <c r="C309" s="4">
        <f t="shared" si="16"/>
        <v>1931.4285714285716</v>
      </c>
      <c r="E309" s="4">
        <v>1931.4285714285716</v>
      </c>
      <c r="F309" s="4">
        <f t="shared" si="14"/>
        <v>1995.4285714285716</v>
      </c>
      <c r="G309" s="4">
        <v>11.793103448275826</v>
      </c>
      <c r="H309">
        <v>-2.1</v>
      </c>
    </row>
    <row r="310" spans="1:8">
      <c r="A310">
        <v>361</v>
      </c>
      <c r="B310">
        <f t="shared" si="15"/>
        <v>-3.61</v>
      </c>
      <c r="C310" s="4">
        <f t="shared" si="16"/>
        <v>1938.5714285714287</v>
      </c>
      <c r="E310" s="4">
        <v>1938.5714285714287</v>
      </c>
      <c r="F310" s="4">
        <f t="shared" si="14"/>
        <v>2002.5714285714287</v>
      </c>
      <c r="G310" s="4">
        <v>10.941475826972104</v>
      </c>
      <c r="H310">
        <v>-3.2</v>
      </c>
    </row>
    <row r="311" spans="1:8">
      <c r="A311">
        <v>362</v>
      </c>
      <c r="B311">
        <f t="shared" si="15"/>
        <v>-3.62</v>
      </c>
      <c r="C311" s="4">
        <f t="shared" si="16"/>
        <v>1945.7142857142858</v>
      </c>
      <c r="E311" s="4">
        <v>1945.7142857142858</v>
      </c>
      <c r="F311" s="4">
        <f t="shared" si="14"/>
        <v>2009.7142857142858</v>
      </c>
      <c r="G311" s="4">
        <v>11.053315994798549</v>
      </c>
      <c r="H311">
        <v>-1.9</v>
      </c>
    </row>
    <row r="312" spans="1:8">
      <c r="A312">
        <v>363</v>
      </c>
      <c r="B312">
        <f t="shared" si="15"/>
        <v>-3.63</v>
      </c>
      <c r="C312" s="4">
        <f t="shared" si="16"/>
        <v>1952.8571428571429</v>
      </c>
      <c r="E312" s="4">
        <v>1952.8571428571429</v>
      </c>
      <c r="F312" s="4">
        <f t="shared" si="14"/>
        <v>2016.8571428571429</v>
      </c>
      <c r="G312" s="4">
        <v>11.746522411128359</v>
      </c>
      <c r="H312">
        <v>-2.4</v>
      </c>
    </row>
    <row r="313" spans="1:8">
      <c r="A313">
        <v>364</v>
      </c>
      <c r="B313">
        <f t="shared" si="15"/>
        <v>-3.64</v>
      </c>
      <c r="C313" s="4">
        <f t="shared" si="16"/>
        <v>1960.0000000000002</v>
      </c>
      <c r="E313" s="4">
        <v>1960.0000000000002</v>
      </c>
      <c r="F313" s="4">
        <f t="shared" si="14"/>
        <v>2024.0000000000002</v>
      </c>
      <c r="G313" s="4">
        <v>14.693534844668374</v>
      </c>
      <c r="H313">
        <v>-2.4</v>
      </c>
    </row>
    <row r="314" spans="1:8">
      <c r="A314">
        <v>365</v>
      </c>
      <c r="B314">
        <f t="shared" si="15"/>
        <v>-3.65</v>
      </c>
      <c r="C314" s="4">
        <f t="shared" si="16"/>
        <v>1967.1428571428571</v>
      </c>
      <c r="E314" s="4">
        <v>1967.1428571428571</v>
      </c>
      <c r="F314" s="4">
        <f t="shared" si="14"/>
        <v>2031.1428571428571</v>
      </c>
      <c r="G314" s="4">
        <v>12.71966527196661</v>
      </c>
      <c r="H314">
        <v>-2.6</v>
      </c>
    </row>
    <row r="315" spans="1:8">
      <c r="A315">
        <v>366</v>
      </c>
      <c r="B315">
        <f t="shared" si="15"/>
        <v>-3.66</v>
      </c>
      <c r="C315" s="4">
        <f t="shared" si="16"/>
        <v>1974.2857142857144</v>
      </c>
      <c r="E315" s="4">
        <v>1974.2857142857144</v>
      </c>
      <c r="F315" s="4">
        <f t="shared" si="14"/>
        <v>2038.2857142857144</v>
      </c>
      <c r="G315" s="4">
        <v>12.185159972770721</v>
      </c>
      <c r="H315">
        <v>-2.9</v>
      </c>
    </row>
    <row r="316" spans="1:8">
      <c r="A316">
        <v>367</v>
      </c>
      <c r="B316">
        <f t="shared" si="15"/>
        <v>-3.67</v>
      </c>
      <c r="C316" s="4">
        <f t="shared" si="16"/>
        <v>1981.4285714285716</v>
      </c>
      <c r="E316" s="4">
        <v>1981.4285714285716</v>
      </c>
      <c r="F316" s="4">
        <f t="shared" si="14"/>
        <v>2045.4285714285716</v>
      </c>
      <c r="G316" s="4">
        <v>9.1522880720179813</v>
      </c>
      <c r="H316">
        <v>2.6</v>
      </c>
    </row>
    <row r="317" spans="1:8">
      <c r="A317">
        <v>368</v>
      </c>
      <c r="B317">
        <f t="shared" si="15"/>
        <v>-3.68</v>
      </c>
      <c r="C317" s="4">
        <f t="shared" si="16"/>
        <v>1988.5714285714287</v>
      </c>
      <c r="E317" s="4">
        <v>1988.5714285714287</v>
      </c>
      <c r="F317" s="4">
        <f t="shared" si="14"/>
        <v>2052.5714285714284</v>
      </c>
      <c r="G317" s="4">
        <v>13.613445378151207</v>
      </c>
      <c r="H317">
        <v>-1.7</v>
      </c>
    </row>
    <row r="318" spans="1:8">
      <c r="A318">
        <v>369</v>
      </c>
      <c r="B318">
        <f t="shared" si="15"/>
        <v>-3.69</v>
      </c>
      <c r="C318" s="4">
        <f t="shared" si="16"/>
        <v>1995.7142857142858</v>
      </c>
      <c r="E318" s="4">
        <v>1995.7142857142858</v>
      </c>
      <c r="F318" s="4">
        <f t="shared" si="14"/>
        <v>2059.7142857142858</v>
      </c>
      <c r="G318" s="4">
        <v>11.839863713798927</v>
      </c>
      <c r="H318">
        <v>26.2</v>
      </c>
    </row>
    <row r="319" spans="1:8">
      <c r="A319">
        <v>370</v>
      </c>
      <c r="B319">
        <f t="shared" si="15"/>
        <v>-3.7</v>
      </c>
      <c r="C319" s="4">
        <f t="shared" si="16"/>
        <v>2002.8571428571431</v>
      </c>
      <c r="E319" s="4">
        <v>2002.8571428571431</v>
      </c>
      <c r="F319" s="4">
        <f t="shared" si="14"/>
        <v>2066.8571428571431</v>
      </c>
      <c r="G319" s="4">
        <v>11.038430089942869</v>
      </c>
      <c r="H319">
        <v>26.8</v>
      </c>
    </row>
    <row r="320" spans="1:8">
      <c r="A320">
        <v>371</v>
      </c>
      <c r="B320">
        <f t="shared" si="15"/>
        <v>-3.71</v>
      </c>
      <c r="C320" s="4">
        <f t="shared" si="16"/>
        <v>2010</v>
      </c>
      <c r="E320" s="4">
        <v>2010</v>
      </c>
      <c r="F320" s="4">
        <f t="shared" si="14"/>
        <v>2074</v>
      </c>
      <c r="G320" s="4">
        <v>11.181601903251256</v>
      </c>
      <c r="H320">
        <v>10.5</v>
      </c>
    </row>
    <row r="321" spans="1:8">
      <c r="A321">
        <v>372</v>
      </c>
      <c r="B321">
        <f t="shared" si="15"/>
        <v>-3.72</v>
      </c>
      <c r="C321" s="4">
        <f t="shared" si="16"/>
        <v>2017.1428571428573</v>
      </c>
      <c r="E321" s="4">
        <v>2017.1428571428573</v>
      </c>
      <c r="F321" s="4">
        <f t="shared" si="14"/>
        <v>2081.1428571428573</v>
      </c>
      <c r="G321" s="4">
        <v>13.770728190339037</v>
      </c>
      <c r="H321">
        <v>21.6</v>
      </c>
    </row>
    <row r="322" spans="1:8">
      <c r="A322">
        <v>373</v>
      </c>
      <c r="B322">
        <f t="shared" si="15"/>
        <v>-3.73</v>
      </c>
      <c r="C322" s="4">
        <f t="shared" si="16"/>
        <v>2024.2857142857144</v>
      </c>
      <c r="E322" s="4">
        <v>2024.2857142857144</v>
      </c>
      <c r="F322" s="4">
        <f t="shared" si="14"/>
        <v>2088.2857142857147</v>
      </c>
      <c r="G322" s="4">
        <v>12.681436210847993</v>
      </c>
      <c r="H322">
        <v>29.3</v>
      </c>
    </row>
    <row r="323" spans="1:8">
      <c r="A323">
        <v>374</v>
      </c>
      <c r="B323">
        <f t="shared" si="15"/>
        <v>-3.74</v>
      </c>
      <c r="C323" s="4">
        <f t="shared" si="16"/>
        <v>2031.4285714285716</v>
      </c>
      <c r="E323" s="4">
        <v>2031.4285714285716</v>
      </c>
      <c r="F323" s="4">
        <f t="shared" ref="F323:F386" si="17">E323+64</f>
        <v>2095.4285714285716</v>
      </c>
      <c r="G323" s="4">
        <v>11.276164753544997</v>
      </c>
      <c r="H323">
        <v>146.6</v>
      </c>
    </row>
    <row r="324" spans="1:8">
      <c r="A324">
        <v>375</v>
      </c>
      <c r="B324">
        <f t="shared" si="15"/>
        <v>-3.75</v>
      </c>
      <c r="C324" s="4">
        <f t="shared" si="16"/>
        <v>2038.5714285714287</v>
      </c>
      <c r="E324" s="4">
        <v>2038.5714285714287</v>
      </c>
      <c r="F324" s="4">
        <f t="shared" si="17"/>
        <v>2102.5714285714284</v>
      </c>
      <c r="G324" s="4">
        <v>10.516934046345789</v>
      </c>
      <c r="H324">
        <v>4.0999999999999996</v>
      </c>
    </row>
    <row r="325" spans="1:8">
      <c r="A325">
        <v>376</v>
      </c>
      <c r="B325">
        <f t="shared" ref="B325:B388" si="18">(-0.01)*A325</f>
        <v>-3.7600000000000002</v>
      </c>
      <c r="C325" s="4">
        <f t="shared" ref="C325:C388" si="19">(B325+0.896)/(-0.0014)</f>
        <v>2045.714285714286</v>
      </c>
      <c r="E325" s="4">
        <v>2045.714285714286</v>
      </c>
      <c r="F325" s="4">
        <f t="shared" si="17"/>
        <v>2109.7142857142862</v>
      </c>
      <c r="G325" s="4">
        <v>10.488505747126498</v>
      </c>
      <c r="H325">
        <v>4</v>
      </c>
    </row>
    <row r="326" spans="1:8">
      <c r="A326">
        <v>377</v>
      </c>
      <c r="B326">
        <f t="shared" si="18"/>
        <v>-3.77</v>
      </c>
      <c r="C326" s="4">
        <f t="shared" si="19"/>
        <v>2052.8571428571431</v>
      </c>
      <c r="E326" s="4">
        <v>2052.8571428571431</v>
      </c>
      <c r="F326" s="4">
        <f t="shared" si="17"/>
        <v>2116.8571428571431</v>
      </c>
      <c r="G326" s="4">
        <v>11.513687600643916</v>
      </c>
      <c r="H326">
        <v>8.9</v>
      </c>
    </row>
    <row r="327" spans="1:8">
      <c r="A327">
        <v>378</v>
      </c>
      <c r="B327">
        <f t="shared" si="18"/>
        <v>-3.7800000000000002</v>
      </c>
      <c r="C327" s="4">
        <f t="shared" si="19"/>
        <v>2060.0000000000005</v>
      </c>
      <c r="E327" s="4">
        <v>2060.0000000000005</v>
      </c>
      <c r="F327" s="4">
        <f t="shared" si="17"/>
        <v>2124.0000000000005</v>
      </c>
      <c r="G327" s="4">
        <v>14.373716632443587</v>
      </c>
      <c r="H327">
        <v>14.2</v>
      </c>
    </row>
    <row r="328" spans="1:8">
      <c r="A328">
        <v>379</v>
      </c>
      <c r="B328">
        <f t="shared" si="18"/>
        <v>-3.79</v>
      </c>
      <c r="C328" s="4">
        <f t="shared" si="19"/>
        <v>2067.1428571428573</v>
      </c>
      <c r="E328" s="4">
        <v>2067.1428571428573</v>
      </c>
      <c r="F328" s="4">
        <f t="shared" si="17"/>
        <v>2131.1428571428573</v>
      </c>
      <c r="G328" s="4">
        <v>11.31436314363131</v>
      </c>
      <c r="H328">
        <v>8.6999999999999993</v>
      </c>
    </row>
    <row r="329" spans="1:8">
      <c r="A329">
        <v>380</v>
      </c>
      <c r="B329">
        <f t="shared" si="18"/>
        <v>-3.8000000000000003</v>
      </c>
      <c r="C329" s="4">
        <f t="shared" si="19"/>
        <v>2074.2857142857147</v>
      </c>
      <c r="E329" s="4">
        <v>2074.2857142857147</v>
      </c>
      <c r="F329" s="4">
        <f t="shared" si="17"/>
        <v>2138.2857142857147</v>
      </c>
      <c r="G329" s="4">
        <v>10.965732087227311</v>
      </c>
      <c r="H329">
        <v>8.4</v>
      </c>
    </row>
    <row r="330" spans="1:8">
      <c r="A330">
        <v>381</v>
      </c>
      <c r="B330">
        <f t="shared" si="18"/>
        <v>-3.81</v>
      </c>
      <c r="C330" s="4">
        <f t="shared" si="19"/>
        <v>2081.4285714285716</v>
      </c>
      <c r="E330" s="4">
        <v>2081.4285714285716</v>
      </c>
      <c r="F330" s="4">
        <f t="shared" si="17"/>
        <v>2145.4285714285716</v>
      </c>
      <c r="G330" s="4">
        <v>10.72289156626511</v>
      </c>
      <c r="H330">
        <v>16.7</v>
      </c>
    </row>
    <row r="331" spans="1:8">
      <c r="A331">
        <v>382</v>
      </c>
      <c r="B331">
        <f t="shared" si="18"/>
        <v>-3.8200000000000003</v>
      </c>
      <c r="C331" s="4">
        <f t="shared" si="19"/>
        <v>2088.5714285714289</v>
      </c>
      <c r="E331" s="4">
        <v>2088.5714285714289</v>
      </c>
      <c r="F331" s="4">
        <f t="shared" si="17"/>
        <v>2152.5714285714289</v>
      </c>
      <c r="G331" s="4">
        <v>9.566685424873473</v>
      </c>
      <c r="H331">
        <v>2.2999999999999998</v>
      </c>
    </row>
    <row r="332" spans="1:8">
      <c r="A332">
        <v>383</v>
      </c>
      <c r="B332">
        <f t="shared" si="18"/>
        <v>-3.83</v>
      </c>
      <c r="C332" s="4">
        <f t="shared" si="19"/>
        <v>2095.7142857142858</v>
      </c>
      <c r="E332" s="4">
        <v>2095.7142857142858</v>
      </c>
      <c r="F332" s="4">
        <f t="shared" si="17"/>
        <v>2159.7142857142858</v>
      </c>
      <c r="G332" s="4">
        <v>11.083591331269464</v>
      </c>
      <c r="H332">
        <v>7.1</v>
      </c>
    </row>
    <row r="333" spans="1:8">
      <c r="A333">
        <v>384</v>
      </c>
      <c r="B333">
        <f t="shared" si="18"/>
        <v>-3.84</v>
      </c>
      <c r="C333" s="4">
        <f t="shared" si="19"/>
        <v>2102.8571428571427</v>
      </c>
      <c r="E333" s="4">
        <v>2102.8571428571427</v>
      </c>
      <c r="F333" s="4">
        <f t="shared" si="17"/>
        <v>2166.8571428571427</v>
      </c>
      <c r="G333" s="4">
        <v>9.2319627618308484</v>
      </c>
      <c r="H333">
        <v>4.0999999999999996</v>
      </c>
    </row>
    <row r="334" spans="1:8">
      <c r="A334">
        <v>385</v>
      </c>
      <c r="B334">
        <f t="shared" si="18"/>
        <v>-3.85</v>
      </c>
      <c r="C334" s="4">
        <f t="shared" si="19"/>
        <v>2110</v>
      </c>
      <c r="E334" s="4">
        <v>2110</v>
      </c>
      <c r="F334" s="4">
        <f t="shared" si="17"/>
        <v>2174</v>
      </c>
      <c r="G334" s="4">
        <v>9.5801301005321768</v>
      </c>
      <c r="H334">
        <v>6.7</v>
      </c>
    </row>
    <row r="335" spans="1:8">
      <c r="A335">
        <v>386</v>
      </c>
      <c r="B335">
        <f t="shared" si="18"/>
        <v>-3.86</v>
      </c>
      <c r="C335" s="4">
        <f t="shared" si="19"/>
        <v>2117.1428571428573</v>
      </c>
      <c r="E335" s="4">
        <v>2117.1428571428573</v>
      </c>
      <c r="F335" s="4">
        <f t="shared" si="17"/>
        <v>2181.1428571428573</v>
      </c>
      <c r="G335" s="4">
        <v>9.4170403587443587</v>
      </c>
      <c r="H335">
        <v>4.2</v>
      </c>
    </row>
    <row r="336" spans="1:8">
      <c r="A336">
        <v>387</v>
      </c>
      <c r="B336">
        <f t="shared" si="18"/>
        <v>-3.87</v>
      </c>
      <c r="C336" s="4">
        <f t="shared" si="19"/>
        <v>2124.2857142857147</v>
      </c>
      <c r="E336" s="4">
        <v>2124.2857142857147</v>
      </c>
      <c r="F336" s="4">
        <f t="shared" si="17"/>
        <v>2188.2857142857147</v>
      </c>
      <c r="G336" s="4">
        <v>10.563380281690101</v>
      </c>
      <c r="H336">
        <v>2.6</v>
      </c>
    </row>
    <row r="337" spans="1:8">
      <c r="A337">
        <v>388</v>
      </c>
      <c r="B337">
        <f t="shared" si="18"/>
        <v>-3.88</v>
      </c>
      <c r="C337" s="4">
        <f t="shared" si="19"/>
        <v>2131.4285714285716</v>
      </c>
      <c r="E337" s="4">
        <v>2131.4285714285716</v>
      </c>
      <c r="F337" s="4">
        <f t="shared" si="17"/>
        <v>2195.4285714285716</v>
      </c>
      <c r="G337" s="4">
        <v>10.199789695057966</v>
      </c>
      <c r="H337">
        <v>2.1</v>
      </c>
    </row>
    <row r="338" spans="1:8">
      <c r="A338">
        <v>389</v>
      </c>
      <c r="B338">
        <f t="shared" si="18"/>
        <v>-3.89</v>
      </c>
      <c r="C338" s="4">
        <f t="shared" si="19"/>
        <v>2138.5714285714289</v>
      </c>
      <c r="E338" s="4">
        <v>2138.5714285714289</v>
      </c>
      <c r="F338" s="4">
        <f t="shared" si="17"/>
        <v>2202.5714285714289</v>
      </c>
      <c r="G338" s="4">
        <v>10.305343511450324</v>
      </c>
      <c r="H338">
        <v>2</v>
      </c>
    </row>
    <row r="339" spans="1:8">
      <c r="A339">
        <v>390</v>
      </c>
      <c r="B339">
        <f t="shared" si="18"/>
        <v>-3.9</v>
      </c>
      <c r="C339" s="4">
        <f t="shared" si="19"/>
        <v>2145.7142857142858</v>
      </c>
      <c r="E339" s="4">
        <v>2145.7142857142858</v>
      </c>
      <c r="F339" s="4">
        <f t="shared" si="17"/>
        <v>2209.7142857142858</v>
      </c>
      <c r="G339" s="4">
        <v>13.283442469597716</v>
      </c>
      <c r="H339">
        <v>-0.1</v>
      </c>
    </row>
    <row r="340" spans="1:8">
      <c r="A340">
        <v>391</v>
      </c>
      <c r="B340">
        <f t="shared" si="18"/>
        <v>-3.91</v>
      </c>
      <c r="C340" s="4">
        <f t="shared" si="19"/>
        <v>2152.8571428571431</v>
      </c>
      <c r="E340" s="4">
        <v>2152.8571428571431</v>
      </c>
      <c r="F340" s="4">
        <f t="shared" si="17"/>
        <v>2216.8571428571431</v>
      </c>
      <c r="G340" s="4">
        <v>16.157635467980139</v>
      </c>
      <c r="H340">
        <v>-0.3</v>
      </c>
    </row>
    <row r="341" spans="1:8">
      <c r="A341">
        <v>392</v>
      </c>
      <c r="B341">
        <f t="shared" si="18"/>
        <v>-3.92</v>
      </c>
      <c r="C341" s="4">
        <f t="shared" si="19"/>
        <v>2160</v>
      </c>
      <c r="E341" s="4">
        <v>2160</v>
      </c>
      <c r="F341" s="4">
        <f t="shared" si="17"/>
        <v>2224</v>
      </c>
      <c r="G341" s="4">
        <v>11.342785654712214</v>
      </c>
      <c r="H341">
        <v>5</v>
      </c>
    </row>
    <row r="342" spans="1:8">
      <c r="A342">
        <v>393</v>
      </c>
      <c r="B342">
        <f t="shared" si="18"/>
        <v>-3.93</v>
      </c>
      <c r="C342" s="4">
        <f t="shared" si="19"/>
        <v>2167.1428571428573</v>
      </c>
      <c r="E342" s="4">
        <v>2167.1428571428573</v>
      </c>
      <c r="F342" s="4">
        <f t="shared" si="17"/>
        <v>2231.1428571428573</v>
      </c>
      <c r="G342" s="4">
        <v>10.887656033287103</v>
      </c>
      <c r="H342">
        <v>-0.7</v>
      </c>
    </row>
    <row r="343" spans="1:8">
      <c r="A343">
        <v>394</v>
      </c>
      <c r="B343">
        <f t="shared" si="18"/>
        <v>-3.94</v>
      </c>
      <c r="C343" s="4">
        <f t="shared" si="19"/>
        <v>2174.2857142857142</v>
      </c>
      <c r="E343" s="4">
        <v>2174.2857142857142</v>
      </c>
      <c r="F343" s="4">
        <f t="shared" si="17"/>
        <v>2238.2857142857142</v>
      </c>
      <c r="G343" s="4">
        <v>10.281014393420056</v>
      </c>
      <c r="H343">
        <v>-1.1000000000000001</v>
      </c>
    </row>
    <row r="344" spans="1:8">
      <c r="A344">
        <v>395</v>
      </c>
      <c r="B344">
        <f t="shared" si="18"/>
        <v>-3.95</v>
      </c>
      <c r="C344" s="4">
        <f t="shared" si="19"/>
        <v>2181.4285714285716</v>
      </c>
      <c r="E344" s="4">
        <v>2181.4285714285716</v>
      </c>
      <c r="F344" s="4">
        <f t="shared" si="17"/>
        <v>2245.4285714285716</v>
      </c>
      <c r="G344" s="4">
        <v>10.418195157740243</v>
      </c>
      <c r="H344">
        <v>0.1</v>
      </c>
    </row>
    <row r="345" spans="1:8">
      <c r="A345">
        <v>396</v>
      </c>
      <c r="B345">
        <f t="shared" si="18"/>
        <v>-3.96</v>
      </c>
      <c r="C345" s="4">
        <f t="shared" si="19"/>
        <v>2188.5714285714284</v>
      </c>
      <c r="E345" s="4">
        <v>2188.5714285714284</v>
      </c>
      <c r="F345" s="4">
        <f t="shared" si="17"/>
        <v>2252.5714285714284</v>
      </c>
      <c r="G345" s="4">
        <v>10.365335598980453</v>
      </c>
      <c r="H345">
        <v>-0.2</v>
      </c>
    </row>
    <row r="346" spans="1:8">
      <c r="A346">
        <v>397</v>
      </c>
      <c r="B346">
        <f t="shared" si="18"/>
        <v>-3.97</v>
      </c>
      <c r="C346" s="4">
        <f t="shared" si="19"/>
        <v>2195.7142857142858</v>
      </c>
      <c r="E346" s="4">
        <v>2195.7142857142858</v>
      </c>
      <c r="F346" s="4">
        <f t="shared" si="17"/>
        <v>2259.7142857142858</v>
      </c>
      <c r="G346" s="4">
        <v>10.917030567685623</v>
      </c>
      <c r="H346">
        <v>8</v>
      </c>
    </row>
    <row r="347" spans="1:8">
      <c r="A347">
        <v>398</v>
      </c>
      <c r="B347">
        <f t="shared" si="18"/>
        <v>-3.98</v>
      </c>
      <c r="C347" s="4">
        <f t="shared" si="19"/>
        <v>2202.8571428571431</v>
      </c>
      <c r="E347" s="4">
        <v>2202.8571428571431</v>
      </c>
      <c r="F347" s="4">
        <f t="shared" si="17"/>
        <v>2266.8571428571431</v>
      </c>
      <c r="G347" s="4">
        <v>11.163895486935994</v>
      </c>
      <c r="H347">
        <v>-1.2</v>
      </c>
    </row>
    <row r="348" spans="1:8">
      <c r="A348">
        <v>399</v>
      </c>
      <c r="B348">
        <f t="shared" si="18"/>
        <v>-3.99</v>
      </c>
      <c r="C348" s="4">
        <f t="shared" si="19"/>
        <v>2210.0000000000005</v>
      </c>
      <c r="E348" s="4">
        <v>2210.0000000000005</v>
      </c>
      <c r="F348" s="4">
        <f t="shared" si="17"/>
        <v>2274.0000000000005</v>
      </c>
      <c r="G348" s="4">
        <v>10.429141716566841</v>
      </c>
      <c r="H348">
        <v>1</v>
      </c>
    </row>
    <row r="349" spans="1:8">
      <c r="A349">
        <v>400</v>
      </c>
      <c r="B349">
        <f t="shared" si="18"/>
        <v>-4</v>
      </c>
      <c r="C349" s="4">
        <f t="shared" si="19"/>
        <v>2217.1428571428573</v>
      </c>
      <c r="E349" s="4">
        <v>2217.1428571428573</v>
      </c>
      <c r="F349" s="4">
        <f t="shared" si="17"/>
        <v>2281.1428571428573</v>
      </c>
      <c r="G349" s="4">
        <v>10.996724379971894</v>
      </c>
      <c r="H349">
        <v>-2</v>
      </c>
    </row>
    <row r="350" spans="1:8">
      <c r="A350">
        <v>403</v>
      </c>
      <c r="B350">
        <f t="shared" si="18"/>
        <v>-4.03</v>
      </c>
      <c r="C350" s="4">
        <f t="shared" si="19"/>
        <v>2238.5714285714289</v>
      </c>
      <c r="E350" s="4">
        <v>2238.5714285714289</v>
      </c>
      <c r="F350" s="4">
        <f t="shared" si="17"/>
        <v>2302.5714285714289</v>
      </c>
      <c r="G350" s="4">
        <v>13.060278207109768</v>
      </c>
      <c r="H350">
        <v>1.9</v>
      </c>
    </row>
    <row r="351" spans="1:8">
      <c r="A351">
        <v>404</v>
      </c>
      <c r="B351">
        <f t="shared" si="18"/>
        <v>-4.04</v>
      </c>
      <c r="C351" s="4">
        <f t="shared" si="19"/>
        <v>2245.7142857142858</v>
      </c>
      <c r="E351" s="4">
        <v>2245.7142857142858</v>
      </c>
      <c r="F351" s="4">
        <f t="shared" si="17"/>
        <v>2309.7142857142858</v>
      </c>
      <c r="G351" s="4">
        <v>12.59134345137719</v>
      </c>
      <c r="H351">
        <v>-1.2</v>
      </c>
    </row>
    <row r="352" spans="1:8">
      <c r="A352">
        <v>405</v>
      </c>
      <c r="B352">
        <f t="shared" si="18"/>
        <v>-4.05</v>
      </c>
      <c r="C352" s="4">
        <f t="shared" si="19"/>
        <v>2252.8571428571427</v>
      </c>
      <c r="E352" s="4">
        <v>2252.8571428571427</v>
      </c>
      <c r="F352" s="4">
        <f t="shared" si="17"/>
        <v>2316.8571428571427</v>
      </c>
      <c r="G352" s="4">
        <v>12.417437252311773</v>
      </c>
      <c r="H352">
        <v>1.3</v>
      </c>
    </row>
    <row r="353" spans="1:8">
      <c r="A353">
        <v>406</v>
      </c>
      <c r="B353">
        <f t="shared" si="18"/>
        <v>-4.0600000000000005</v>
      </c>
      <c r="C353" s="4">
        <f t="shared" si="19"/>
        <v>2260.0000000000005</v>
      </c>
      <c r="E353" s="4">
        <v>2260.0000000000005</v>
      </c>
      <c r="F353" s="4">
        <f t="shared" si="17"/>
        <v>2324.0000000000005</v>
      </c>
      <c r="G353" s="4">
        <v>14.5010395010395</v>
      </c>
      <c r="H353">
        <v>-1.3</v>
      </c>
    </row>
    <row r="354" spans="1:8">
      <c r="A354">
        <v>407</v>
      </c>
      <c r="B354">
        <f t="shared" si="18"/>
        <v>-4.07</v>
      </c>
      <c r="C354" s="4">
        <f t="shared" si="19"/>
        <v>2267.1428571428573</v>
      </c>
      <c r="E354" s="4">
        <v>2267.1428571428573</v>
      </c>
      <c r="F354" s="4">
        <f t="shared" si="17"/>
        <v>2331.1428571428573</v>
      </c>
      <c r="G354" s="4">
        <v>15.305422100205824</v>
      </c>
      <c r="H354">
        <v>-1.3</v>
      </c>
    </row>
    <row r="355" spans="1:8">
      <c r="A355">
        <v>408</v>
      </c>
      <c r="B355">
        <f t="shared" si="18"/>
        <v>-4.08</v>
      </c>
      <c r="C355" s="4">
        <f t="shared" si="19"/>
        <v>2274.2857142857142</v>
      </c>
      <c r="E355" s="4">
        <v>2274.2857142857142</v>
      </c>
      <c r="F355" s="4">
        <f t="shared" si="17"/>
        <v>2338.2857142857142</v>
      </c>
      <c r="G355" s="4">
        <v>11.374695863746826</v>
      </c>
      <c r="H355">
        <v>-3.5</v>
      </c>
    </row>
    <row r="356" spans="1:8">
      <c r="A356">
        <v>409</v>
      </c>
      <c r="B356">
        <f t="shared" si="18"/>
        <v>-4.09</v>
      </c>
      <c r="C356" s="4">
        <f t="shared" si="19"/>
        <v>2281.4285714285716</v>
      </c>
      <c r="E356" s="4">
        <v>2281.4285714285716</v>
      </c>
      <c r="F356" s="4">
        <f t="shared" si="17"/>
        <v>2345.4285714285716</v>
      </c>
      <c r="G356" s="4">
        <v>15.161649944258579</v>
      </c>
      <c r="H356">
        <v>-3.2</v>
      </c>
    </row>
    <row r="357" spans="1:8">
      <c r="A357">
        <v>410</v>
      </c>
      <c r="B357">
        <f t="shared" si="18"/>
        <v>-4.0999999999999996</v>
      </c>
      <c r="C357" s="4">
        <f t="shared" si="19"/>
        <v>2288.5714285714284</v>
      </c>
      <c r="E357" s="4">
        <v>2288.5714285714284</v>
      </c>
      <c r="F357" s="4">
        <f t="shared" si="17"/>
        <v>2352.5714285714284</v>
      </c>
      <c r="G357" s="4">
        <v>11.301115241635774</v>
      </c>
      <c r="H357">
        <v>-3.6</v>
      </c>
    </row>
    <row r="358" spans="1:8">
      <c r="A358">
        <v>411</v>
      </c>
      <c r="B358">
        <f t="shared" si="18"/>
        <v>-4.1100000000000003</v>
      </c>
      <c r="C358" s="4">
        <f t="shared" si="19"/>
        <v>2295.7142857142862</v>
      </c>
      <c r="E358" s="4">
        <v>2295.7142857142862</v>
      </c>
      <c r="F358" s="4">
        <f t="shared" si="17"/>
        <v>2359.7142857142862</v>
      </c>
      <c r="G358" s="4">
        <v>14.029535864978993</v>
      </c>
      <c r="H358">
        <v>-4.9000000000000004</v>
      </c>
    </row>
    <row r="359" spans="1:8">
      <c r="A359">
        <v>412</v>
      </c>
      <c r="B359">
        <f t="shared" si="18"/>
        <v>-4.12</v>
      </c>
      <c r="C359" s="4">
        <f t="shared" si="19"/>
        <v>2302.8571428571431</v>
      </c>
      <c r="E359" s="4">
        <v>2302.8571428571431</v>
      </c>
      <c r="F359" s="4">
        <f t="shared" si="17"/>
        <v>2366.8571428571431</v>
      </c>
      <c r="G359" s="4">
        <v>11.699346405228884</v>
      </c>
      <c r="H359">
        <v>-4.7</v>
      </c>
    </row>
    <row r="360" spans="1:8">
      <c r="A360">
        <v>413</v>
      </c>
      <c r="B360">
        <f t="shared" si="18"/>
        <v>-4.13</v>
      </c>
      <c r="C360" s="4">
        <f t="shared" si="19"/>
        <v>2310</v>
      </c>
      <c r="E360" s="4">
        <v>2310</v>
      </c>
      <c r="F360" s="4">
        <f t="shared" si="17"/>
        <v>2374</v>
      </c>
      <c r="G360" s="4">
        <v>12.689738919247079</v>
      </c>
      <c r="H360">
        <v>-1.6</v>
      </c>
    </row>
    <row r="361" spans="1:8">
      <c r="A361">
        <v>414</v>
      </c>
      <c r="B361">
        <f t="shared" si="18"/>
        <v>-4.1399999999999997</v>
      </c>
      <c r="C361" s="4">
        <f t="shared" si="19"/>
        <v>2317.1428571428569</v>
      </c>
      <c r="E361" s="4">
        <v>2317.1428571428569</v>
      </c>
      <c r="F361" s="4">
        <f t="shared" si="17"/>
        <v>2381.1428571428569</v>
      </c>
      <c r="G361" s="4">
        <v>11.978860833822498</v>
      </c>
      <c r="H361">
        <v>-1.8</v>
      </c>
    </row>
    <row r="362" spans="1:8">
      <c r="A362">
        <v>415</v>
      </c>
      <c r="B362">
        <f t="shared" si="18"/>
        <v>-4.1500000000000004</v>
      </c>
      <c r="C362" s="4">
        <f t="shared" si="19"/>
        <v>2324.2857142857147</v>
      </c>
      <c r="E362" s="4">
        <v>2324.2857142857147</v>
      </c>
      <c r="F362" s="4">
        <f t="shared" si="17"/>
        <v>2388.2857142857147</v>
      </c>
      <c r="G362" s="4">
        <v>12.715231788079468</v>
      </c>
      <c r="H362">
        <v>-3</v>
      </c>
    </row>
    <row r="363" spans="1:8">
      <c r="A363">
        <v>416</v>
      </c>
      <c r="B363">
        <f t="shared" si="18"/>
        <v>-4.16</v>
      </c>
      <c r="C363" s="4">
        <f t="shared" si="19"/>
        <v>2331.4285714285716</v>
      </c>
      <c r="E363" s="4">
        <v>2331.4285714285716</v>
      </c>
      <c r="F363" s="4">
        <f t="shared" si="17"/>
        <v>2395.4285714285716</v>
      </c>
      <c r="G363" s="4">
        <v>10.710382513661273</v>
      </c>
      <c r="H363">
        <v>-2.1</v>
      </c>
    </row>
    <row r="364" spans="1:8">
      <c r="A364">
        <v>417</v>
      </c>
      <c r="B364">
        <f t="shared" si="18"/>
        <v>-4.17</v>
      </c>
      <c r="C364" s="4">
        <f t="shared" si="19"/>
        <v>2338.5714285714284</v>
      </c>
      <c r="E364" s="4">
        <v>2338.5714285714284</v>
      </c>
      <c r="F364" s="4">
        <f t="shared" si="17"/>
        <v>2402.5714285714284</v>
      </c>
      <c r="G364" s="4">
        <v>10.927152317880719</v>
      </c>
      <c r="H364">
        <v>-2</v>
      </c>
    </row>
    <row r="365" spans="1:8">
      <c r="A365">
        <v>418</v>
      </c>
      <c r="B365">
        <f t="shared" si="18"/>
        <v>-4.18</v>
      </c>
      <c r="C365" s="4">
        <f t="shared" si="19"/>
        <v>2345.7142857142858</v>
      </c>
      <c r="E365" s="4">
        <v>2345.7142857142858</v>
      </c>
      <c r="F365" s="4">
        <f t="shared" si="17"/>
        <v>2409.7142857142858</v>
      </c>
      <c r="G365" s="4">
        <v>11.378299120234537</v>
      </c>
      <c r="H365">
        <v>-2.2999999999999998</v>
      </c>
    </row>
    <row r="366" spans="1:8">
      <c r="A366">
        <v>419</v>
      </c>
      <c r="B366">
        <f t="shared" si="18"/>
        <v>-4.1900000000000004</v>
      </c>
      <c r="C366" s="4">
        <f t="shared" si="19"/>
        <v>2352.8571428571431</v>
      </c>
      <c r="E366" s="4">
        <v>2352.8571428571431</v>
      </c>
      <c r="F366" s="4">
        <f t="shared" si="17"/>
        <v>2416.8571428571431</v>
      </c>
      <c r="G366" s="4">
        <v>11.467008327995007</v>
      </c>
      <c r="H366">
        <v>-1.9</v>
      </c>
    </row>
    <row r="367" spans="1:8">
      <c r="A367">
        <v>420</v>
      </c>
      <c r="B367">
        <f t="shared" si="18"/>
        <v>-4.2</v>
      </c>
      <c r="C367" s="4">
        <f t="shared" si="19"/>
        <v>2360</v>
      </c>
      <c r="E367" s="4">
        <v>2360</v>
      </c>
      <c r="F367" s="4">
        <f t="shared" si="17"/>
        <v>2424</v>
      </c>
      <c r="G367" s="4">
        <v>11.676300578034574</v>
      </c>
      <c r="H367">
        <v>2.2000000000000002</v>
      </c>
    </row>
    <row r="368" spans="1:8">
      <c r="A368">
        <v>421</v>
      </c>
      <c r="B368">
        <f t="shared" si="18"/>
        <v>-4.21</v>
      </c>
      <c r="C368" s="4">
        <f t="shared" si="19"/>
        <v>2367.1428571428573</v>
      </c>
      <c r="E368" s="4">
        <v>2367.1428571428573</v>
      </c>
      <c r="F368" s="4">
        <f t="shared" si="17"/>
        <v>2431.1428571428573</v>
      </c>
      <c r="G368" s="4">
        <v>11.194968553459173</v>
      </c>
      <c r="H368">
        <v>9.1</v>
      </c>
    </row>
    <row r="369" spans="1:8">
      <c r="A369">
        <v>422</v>
      </c>
      <c r="B369">
        <f t="shared" si="18"/>
        <v>-4.22</v>
      </c>
      <c r="C369" s="4">
        <f t="shared" si="19"/>
        <v>2374.2857142857142</v>
      </c>
      <c r="E369" s="4">
        <v>2374.2857142857142</v>
      </c>
      <c r="F369" s="4">
        <f t="shared" si="17"/>
        <v>2438.2857142857142</v>
      </c>
      <c r="G369" s="4">
        <v>11.034877072612806</v>
      </c>
      <c r="H369">
        <v>-2.2000000000000002</v>
      </c>
    </row>
    <row r="370" spans="1:8">
      <c r="A370">
        <v>423</v>
      </c>
      <c r="B370">
        <f t="shared" si="18"/>
        <v>-4.2300000000000004</v>
      </c>
      <c r="C370" s="4">
        <f t="shared" si="19"/>
        <v>2381.428571428572</v>
      </c>
      <c r="E370" s="4">
        <v>2381.428571428572</v>
      </c>
      <c r="F370" s="4">
        <f t="shared" si="17"/>
        <v>2445.428571428572</v>
      </c>
      <c r="G370" s="4">
        <v>16.251005631536479</v>
      </c>
      <c r="H370">
        <v>-0.8</v>
      </c>
    </row>
    <row r="371" spans="1:8">
      <c r="A371">
        <v>424</v>
      </c>
      <c r="B371">
        <f t="shared" si="18"/>
        <v>-4.24</v>
      </c>
      <c r="C371" s="4">
        <f t="shared" si="19"/>
        <v>2388.5714285714289</v>
      </c>
      <c r="E371" s="4">
        <v>2388.5714285714289</v>
      </c>
      <c r="F371" s="4">
        <f t="shared" si="17"/>
        <v>2452.5714285714289</v>
      </c>
      <c r="G371" s="4">
        <v>10.342555994729905</v>
      </c>
      <c r="H371">
        <v>6.7</v>
      </c>
    </row>
    <row r="372" spans="1:8">
      <c r="A372">
        <v>425</v>
      </c>
      <c r="B372">
        <f t="shared" si="18"/>
        <v>-4.25</v>
      </c>
      <c r="C372" s="4">
        <f t="shared" si="19"/>
        <v>2395.7142857142858</v>
      </c>
      <c r="E372" s="4">
        <v>2395.7142857142858</v>
      </c>
      <c r="F372" s="4">
        <f t="shared" si="17"/>
        <v>2459.7142857142858</v>
      </c>
      <c r="G372" s="4">
        <v>14.443500424808986</v>
      </c>
      <c r="H372">
        <v>15.4</v>
      </c>
    </row>
    <row r="373" spans="1:8">
      <c r="A373">
        <v>426</v>
      </c>
      <c r="B373">
        <f t="shared" si="18"/>
        <v>-4.26</v>
      </c>
      <c r="C373" s="4">
        <f t="shared" si="19"/>
        <v>2402.8571428571427</v>
      </c>
      <c r="E373" s="4">
        <v>2402.8571428571427</v>
      </c>
      <c r="F373" s="4">
        <f t="shared" si="17"/>
        <v>2466.8571428571427</v>
      </c>
      <c r="G373" s="4">
        <v>11.717062634989132</v>
      </c>
      <c r="H373">
        <v>11.9</v>
      </c>
    </row>
    <row r="374" spans="1:8">
      <c r="A374">
        <v>427</v>
      </c>
      <c r="B374">
        <f t="shared" si="18"/>
        <v>-4.2700000000000005</v>
      </c>
      <c r="C374" s="4">
        <f t="shared" si="19"/>
        <v>2410.0000000000005</v>
      </c>
      <c r="E374" s="4">
        <v>2410.0000000000005</v>
      </c>
      <c r="F374" s="4">
        <f t="shared" si="17"/>
        <v>2474.0000000000005</v>
      </c>
      <c r="G374" s="4">
        <v>10.583941605839373</v>
      </c>
      <c r="H374">
        <v>2.9</v>
      </c>
    </row>
    <row r="375" spans="1:8">
      <c r="A375">
        <v>428</v>
      </c>
      <c r="B375">
        <f t="shared" si="18"/>
        <v>-4.28</v>
      </c>
      <c r="C375" s="4">
        <f t="shared" si="19"/>
        <v>2417.1428571428573</v>
      </c>
      <c r="E375" s="4">
        <v>2417.1428571428573</v>
      </c>
      <c r="F375" s="4">
        <f t="shared" si="17"/>
        <v>2481.1428571428573</v>
      </c>
      <c r="G375" s="4">
        <v>12.297128589263368</v>
      </c>
      <c r="H375">
        <v>5.3</v>
      </c>
    </row>
    <row r="376" spans="1:8">
      <c r="A376">
        <v>429</v>
      </c>
      <c r="B376">
        <f t="shared" si="18"/>
        <v>-4.29</v>
      </c>
      <c r="C376" s="4">
        <f t="shared" si="19"/>
        <v>2424.2857142857142</v>
      </c>
      <c r="E376" s="4">
        <v>2424.2857142857142</v>
      </c>
      <c r="F376" s="4">
        <f t="shared" si="17"/>
        <v>2488.2857142857142</v>
      </c>
      <c r="G376" s="4">
        <v>18.509212730318282</v>
      </c>
      <c r="H376">
        <v>29.9</v>
      </c>
    </row>
    <row r="377" spans="1:8">
      <c r="A377">
        <v>430</v>
      </c>
      <c r="B377">
        <f t="shared" si="18"/>
        <v>-4.3</v>
      </c>
      <c r="C377" s="4">
        <f t="shared" si="19"/>
        <v>2431.4285714285716</v>
      </c>
      <c r="E377" s="4">
        <v>2431.4285714285716</v>
      </c>
      <c r="F377" s="4">
        <f t="shared" si="17"/>
        <v>2495.4285714285716</v>
      </c>
      <c r="G377" s="4">
        <v>14.817465998568391</v>
      </c>
      <c r="H377">
        <v>22.6</v>
      </c>
    </row>
    <row r="378" spans="1:8">
      <c r="A378">
        <v>431</v>
      </c>
      <c r="B378">
        <f t="shared" si="18"/>
        <v>-4.3100000000000005</v>
      </c>
      <c r="C378" s="4">
        <f t="shared" si="19"/>
        <v>2438.5714285714289</v>
      </c>
      <c r="E378" s="4">
        <v>2438.5714285714289</v>
      </c>
      <c r="F378" s="4">
        <f t="shared" si="17"/>
        <v>2502.5714285714289</v>
      </c>
      <c r="G378" s="4">
        <v>12.957540263543166</v>
      </c>
      <c r="H378">
        <v>72.5</v>
      </c>
    </row>
    <row r="379" spans="1:8">
      <c r="A379">
        <v>432</v>
      </c>
      <c r="B379">
        <f t="shared" si="18"/>
        <v>-4.32</v>
      </c>
      <c r="C379" s="4">
        <f t="shared" si="19"/>
        <v>2445.7142857142862</v>
      </c>
      <c r="E379" s="4">
        <v>2445.7142857142862</v>
      </c>
      <c r="F379" s="4">
        <f t="shared" si="17"/>
        <v>2509.7142857142862</v>
      </c>
      <c r="G379" s="4">
        <v>12.211888394662468</v>
      </c>
      <c r="H379">
        <v>34.9</v>
      </c>
    </row>
    <row r="380" spans="1:8">
      <c r="A380">
        <v>433</v>
      </c>
      <c r="B380">
        <f t="shared" si="18"/>
        <v>-4.33</v>
      </c>
      <c r="C380" s="4">
        <f t="shared" si="19"/>
        <v>2452.8571428571431</v>
      </c>
      <c r="E380" s="4">
        <v>2452.8571428571431</v>
      </c>
      <c r="F380" s="4">
        <f t="shared" si="17"/>
        <v>2516.8571428571431</v>
      </c>
      <c r="G380" s="4">
        <v>11.035918792295648</v>
      </c>
      <c r="H380">
        <v>9.5</v>
      </c>
    </row>
    <row r="381" spans="1:8">
      <c r="A381">
        <v>434</v>
      </c>
      <c r="B381">
        <f t="shared" si="18"/>
        <v>-4.34</v>
      </c>
      <c r="C381" s="4">
        <f t="shared" si="19"/>
        <v>2460</v>
      </c>
      <c r="E381" s="4">
        <v>2460</v>
      </c>
      <c r="F381" s="4">
        <f t="shared" si="17"/>
        <v>2524</v>
      </c>
      <c r="G381" s="4">
        <v>10.995370370370381</v>
      </c>
      <c r="H381">
        <v>-0.5</v>
      </c>
    </row>
    <row r="382" spans="1:8">
      <c r="A382">
        <v>435</v>
      </c>
      <c r="B382">
        <f t="shared" si="18"/>
        <v>-4.3500000000000005</v>
      </c>
      <c r="C382" s="4">
        <f t="shared" si="19"/>
        <v>2467.1428571428578</v>
      </c>
      <c r="E382" s="4">
        <v>2467.1428571428578</v>
      </c>
      <c r="F382" s="4">
        <f t="shared" si="17"/>
        <v>2531.1428571428578</v>
      </c>
      <c r="G382" s="4">
        <v>12.312677197245925</v>
      </c>
      <c r="H382">
        <v>-1.4</v>
      </c>
    </row>
    <row r="383" spans="1:8">
      <c r="A383">
        <v>436</v>
      </c>
      <c r="B383">
        <f t="shared" si="18"/>
        <v>-4.3600000000000003</v>
      </c>
      <c r="C383" s="4">
        <f t="shared" si="19"/>
        <v>2474.2857142857147</v>
      </c>
      <c r="E383" s="4">
        <v>2474.2857142857147</v>
      </c>
      <c r="F383" s="4">
        <f t="shared" si="17"/>
        <v>2538.2857142857147</v>
      </c>
      <c r="G383" s="4">
        <v>12.065921130076612</v>
      </c>
      <c r="H383">
        <v>66.8</v>
      </c>
    </row>
    <row r="384" spans="1:8">
      <c r="A384">
        <v>437</v>
      </c>
      <c r="B384">
        <f t="shared" si="18"/>
        <v>-4.37</v>
      </c>
      <c r="C384" s="4">
        <f t="shared" si="19"/>
        <v>2481.4285714285716</v>
      </c>
      <c r="E384" s="4">
        <v>2481.4285714285716</v>
      </c>
      <c r="F384" s="4">
        <f t="shared" si="17"/>
        <v>2545.4285714285716</v>
      </c>
      <c r="G384" s="4">
        <v>11.577181208053732</v>
      </c>
      <c r="H384">
        <v>110.5</v>
      </c>
    </row>
    <row r="385" spans="1:8">
      <c r="A385">
        <v>438</v>
      </c>
      <c r="B385">
        <f t="shared" si="18"/>
        <v>-4.38</v>
      </c>
      <c r="C385" s="4">
        <f t="shared" si="19"/>
        <v>2488.5714285714284</v>
      </c>
      <c r="E385" s="4">
        <v>2488.5714285714284</v>
      </c>
      <c r="F385" s="4">
        <f t="shared" si="17"/>
        <v>2552.5714285714284</v>
      </c>
      <c r="G385" s="4">
        <v>10.748452447945912</v>
      </c>
      <c r="H385">
        <v>-1</v>
      </c>
    </row>
    <row r="386" spans="1:8">
      <c r="A386">
        <v>439</v>
      </c>
      <c r="B386">
        <f t="shared" si="18"/>
        <v>-4.3899999999999997</v>
      </c>
      <c r="C386" s="4">
        <f t="shared" si="19"/>
        <v>2495.7142857142858</v>
      </c>
      <c r="E386" s="4">
        <v>2495.7142857142858</v>
      </c>
      <c r="F386" s="4">
        <f t="shared" si="17"/>
        <v>2559.7142857142858</v>
      </c>
      <c r="G386" s="4">
        <v>11.26681614349777</v>
      </c>
      <c r="H386">
        <v>1.4</v>
      </c>
    </row>
    <row r="387" spans="1:8">
      <c r="A387">
        <v>440</v>
      </c>
      <c r="B387">
        <f t="shared" si="18"/>
        <v>-4.4000000000000004</v>
      </c>
      <c r="C387" s="4">
        <f t="shared" si="19"/>
        <v>2502.8571428571431</v>
      </c>
      <c r="E387" s="4">
        <v>2502.8571428571431</v>
      </c>
      <c r="F387" s="4">
        <f t="shared" ref="F387:F450" si="20">E387+64</f>
        <v>2566.8571428571431</v>
      </c>
      <c r="G387" s="4">
        <v>11.806615776081392</v>
      </c>
      <c r="H387">
        <v>0.8</v>
      </c>
    </row>
    <row r="388" spans="1:8">
      <c r="A388">
        <v>441</v>
      </c>
      <c r="B388">
        <f t="shared" si="18"/>
        <v>-4.41</v>
      </c>
      <c r="C388" s="4">
        <f t="shared" si="19"/>
        <v>2510</v>
      </c>
      <c r="E388" s="4">
        <v>2510</v>
      </c>
      <c r="F388" s="4">
        <f t="shared" si="20"/>
        <v>2574</v>
      </c>
      <c r="G388" s="4">
        <v>11.272957568081111</v>
      </c>
      <c r="H388">
        <v>0.9</v>
      </c>
    </row>
    <row r="389" spans="1:8">
      <c r="A389">
        <v>442</v>
      </c>
      <c r="B389">
        <f t="shared" ref="B389:B452" si="21">(-0.01)*A389</f>
        <v>-4.42</v>
      </c>
      <c r="C389" s="4">
        <f t="shared" ref="C389:C452" si="22">(B389+0.896)/(-0.0014)</f>
        <v>2517.1428571428573</v>
      </c>
      <c r="E389" s="4">
        <v>2517.1428571428573</v>
      </c>
      <c r="F389" s="4">
        <f t="shared" si="20"/>
        <v>2581.1428571428573</v>
      </c>
      <c r="G389" s="4">
        <v>11.348383160463699</v>
      </c>
      <c r="H389">
        <v>-1</v>
      </c>
    </row>
    <row r="390" spans="1:8">
      <c r="A390">
        <v>443</v>
      </c>
      <c r="B390">
        <f t="shared" si="21"/>
        <v>-4.43</v>
      </c>
      <c r="C390" s="4">
        <f t="shared" si="22"/>
        <v>2524.2857142857142</v>
      </c>
      <c r="E390" s="4">
        <v>2524.2857142857142</v>
      </c>
      <c r="F390" s="4">
        <f t="shared" si="20"/>
        <v>2588.2857142857142</v>
      </c>
      <c r="G390" s="4">
        <v>10.957254665863868</v>
      </c>
      <c r="H390">
        <v>-2.2000000000000002</v>
      </c>
    </row>
    <row r="391" spans="1:8">
      <c r="A391">
        <v>444</v>
      </c>
      <c r="B391">
        <f t="shared" si="21"/>
        <v>-4.4400000000000004</v>
      </c>
      <c r="C391" s="4">
        <f t="shared" si="22"/>
        <v>2531.428571428572</v>
      </c>
      <c r="E391" s="4">
        <v>2531.428571428572</v>
      </c>
      <c r="F391" s="4">
        <f t="shared" si="20"/>
        <v>2595.428571428572</v>
      </c>
      <c r="G391" s="4">
        <v>11.73062997827657</v>
      </c>
      <c r="H391">
        <v>-0.5</v>
      </c>
    </row>
    <row r="392" spans="1:8">
      <c r="A392">
        <v>445</v>
      </c>
      <c r="B392">
        <f t="shared" si="21"/>
        <v>-4.45</v>
      </c>
      <c r="C392" s="4">
        <f t="shared" si="22"/>
        <v>2538.5714285714289</v>
      </c>
      <c r="E392" s="4">
        <v>2538.5714285714289</v>
      </c>
      <c r="F392" s="4">
        <f t="shared" si="20"/>
        <v>2602.5714285714289</v>
      </c>
      <c r="G392" s="4">
        <v>11.22868900646672</v>
      </c>
      <c r="H392">
        <v>-0.1</v>
      </c>
    </row>
    <row r="393" spans="1:8">
      <c r="A393">
        <v>446</v>
      </c>
      <c r="B393">
        <f t="shared" si="21"/>
        <v>-4.46</v>
      </c>
      <c r="C393" s="4">
        <f t="shared" si="22"/>
        <v>2545.7142857142858</v>
      </c>
      <c r="E393" s="4">
        <v>2545.7142857142858</v>
      </c>
      <c r="F393" s="4">
        <f t="shared" si="20"/>
        <v>2609.7142857142858</v>
      </c>
      <c r="G393" s="4">
        <v>12.989323843416441</v>
      </c>
      <c r="H393">
        <v>-0.3</v>
      </c>
    </row>
    <row r="394" spans="1:8">
      <c r="A394">
        <v>447</v>
      </c>
      <c r="B394">
        <f t="shared" si="21"/>
        <v>-4.47</v>
      </c>
      <c r="C394" s="4">
        <f t="shared" si="22"/>
        <v>2552.8571428571427</v>
      </c>
      <c r="E394" s="4">
        <v>2552.8571428571427</v>
      </c>
      <c r="F394" s="4">
        <f t="shared" si="20"/>
        <v>2616.8571428571427</v>
      </c>
      <c r="G394" s="4">
        <v>12.375909993381949</v>
      </c>
      <c r="H394">
        <v>-0.9</v>
      </c>
    </row>
    <row r="395" spans="1:8">
      <c r="A395">
        <v>448</v>
      </c>
      <c r="B395">
        <f t="shared" si="21"/>
        <v>-4.4800000000000004</v>
      </c>
      <c r="C395" s="4">
        <f t="shared" si="22"/>
        <v>2560.0000000000005</v>
      </c>
      <c r="E395" s="4">
        <v>2560.0000000000005</v>
      </c>
      <c r="F395" s="4">
        <f t="shared" si="20"/>
        <v>2624.0000000000005</v>
      </c>
      <c r="G395" s="4">
        <v>12.989556135770341</v>
      </c>
      <c r="H395">
        <v>1.8</v>
      </c>
    </row>
    <row r="396" spans="1:8">
      <c r="A396">
        <v>449</v>
      </c>
      <c r="B396">
        <f t="shared" si="21"/>
        <v>-4.49</v>
      </c>
      <c r="C396" s="4">
        <f t="shared" si="22"/>
        <v>2567.1428571428573</v>
      </c>
      <c r="E396" s="4">
        <v>2567.1428571428573</v>
      </c>
      <c r="F396" s="4">
        <f t="shared" si="20"/>
        <v>2631.1428571428573</v>
      </c>
      <c r="G396" s="4">
        <v>12.929292929292945</v>
      </c>
      <c r="H396">
        <v>2.1</v>
      </c>
    </row>
    <row r="397" spans="1:8">
      <c r="A397">
        <v>450</v>
      </c>
      <c r="B397">
        <f t="shared" si="21"/>
        <v>-4.5</v>
      </c>
      <c r="C397" s="4">
        <f t="shared" si="22"/>
        <v>2574.2857142857142</v>
      </c>
      <c r="E397" s="4">
        <v>2574.2857142857142</v>
      </c>
      <c r="F397" s="4">
        <f t="shared" si="20"/>
        <v>2638.2857142857142</v>
      </c>
      <c r="G397" s="4">
        <v>13.715710723191957</v>
      </c>
      <c r="H397">
        <v>7.4</v>
      </c>
    </row>
    <row r="398" spans="1:8">
      <c r="A398">
        <v>451</v>
      </c>
      <c r="B398">
        <f t="shared" si="21"/>
        <v>-4.51</v>
      </c>
      <c r="C398" s="4">
        <f t="shared" si="22"/>
        <v>2581.4285714285716</v>
      </c>
      <c r="E398" s="4">
        <v>2581.4285714285716</v>
      </c>
      <c r="F398" s="4">
        <f t="shared" si="20"/>
        <v>2645.4285714285716</v>
      </c>
      <c r="G398" s="4">
        <v>14.344746162928113</v>
      </c>
      <c r="H398">
        <v>21.7</v>
      </c>
    </row>
    <row r="399" spans="1:8">
      <c r="A399">
        <v>452</v>
      </c>
      <c r="B399">
        <f t="shared" si="21"/>
        <v>-4.5200000000000005</v>
      </c>
      <c r="C399" s="4">
        <f t="shared" si="22"/>
        <v>2588.5714285714289</v>
      </c>
      <c r="E399" s="4">
        <v>2588.5714285714289</v>
      </c>
      <c r="F399" s="4">
        <f t="shared" si="20"/>
        <v>2652.5714285714289</v>
      </c>
      <c r="G399" s="4">
        <v>15.622982569399447</v>
      </c>
      <c r="H399">
        <v>2.2999999999999998</v>
      </c>
    </row>
    <row r="400" spans="1:8">
      <c r="A400">
        <v>453</v>
      </c>
      <c r="B400">
        <f t="shared" si="21"/>
        <v>-4.53</v>
      </c>
      <c r="C400" s="4">
        <f t="shared" si="22"/>
        <v>2595.7142857142858</v>
      </c>
      <c r="E400" s="4">
        <v>2595.7142857142858</v>
      </c>
      <c r="F400" s="4">
        <f t="shared" si="20"/>
        <v>2659.7142857142858</v>
      </c>
      <c r="H400">
        <v>0.7</v>
      </c>
    </row>
    <row r="401" spans="1:8">
      <c r="A401">
        <v>454</v>
      </c>
      <c r="B401">
        <f t="shared" si="21"/>
        <v>-4.54</v>
      </c>
      <c r="C401" s="4">
        <f t="shared" si="22"/>
        <v>2602.8571428571431</v>
      </c>
      <c r="E401" s="4">
        <v>2602.8571428571431</v>
      </c>
      <c r="F401" s="4">
        <f t="shared" si="20"/>
        <v>2666.8571428571431</v>
      </c>
      <c r="G401" s="4">
        <v>17.201834862385159</v>
      </c>
      <c r="H401">
        <v>-2.5</v>
      </c>
    </row>
    <row r="402" spans="1:8">
      <c r="A402">
        <v>455</v>
      </c>
      <c r="B402">
        <f t="shared" si="21"/>
        <v>-4.55</v>
      </c>
      <c r="C402" s="4">
        <f t="shared" si="22"/>
        <v>2610</v>
      </c>
      <c r="E402" s="4">
        <v>2610</v>
      </c>
      <c r="F402" s="4">
        <f t="shared" si="20"/>
        <v>2674</v>
      </c>
      <c r="G402" s="4">
        <v>14.823529411764646</v>
      </c>
      <c r="H402">
        <v>7.5</v>
      </c>
    </row>
    <row r="403" spans="1:8">
      <c r="A403">
        <v>456</v>
      </c>
      <c r="B403">
        <f t="shared" si="21"/>
        <v>-4.5600000000000005</v>
      </c>
      <c r="C403" s="4">
        <f t="shared" si="22"/>
        <v>2617.1428571428578</v>
      </c>
      <c r="E403" s="4">
        <v>2617.1428571428578</v>
      </c>
      <c r="F403" s="4">
        <f t="shared" si="20"/>
        <v>2681.1428571428578</v>
      </c>
      <c r="G403" s="4">
        <v>14.752040175768954</v>
      </c>
      <c r="H403">
        <v>-3.2</v>
      </c>
    </row>
    <row r="404" spans="1:8">
      <c r="A404">
        <v>457</v>
      </c>
      <c r="B404">
        <f t="shared" si="21"/>
        <v>-4.57</v>
      </c>
      <c r="C404" s="4">
        <f t="shared" si="22"/>
        <v>2624.2857142857147</v>
      </c>
      <c r="E404" s="4">
        <v>2624.2857142857147</v>
      </c>
      <c r="F404" s="4">
        <f t="shared" si="20"/>
        <v>2688.2857142857147</v>
      </c>
      <c r="G404" s="4">
        <v>14.516129032258066</v>
      </c>
      <c r="H404">
        <v>-3.1</v>
      </c>
    </row>
    <row r="405" spans="1:8">
      <c r="A405">
        <v>458</v>
      </c>
      <c r="B405">
        <f t="shared" si="21"/>
        <v>-4.58</v>
      </c>
      <c r="C405" s="4">
        <f t="shared" si="22"/>
        <v>2631.4285714285716</v>
      </c>
      <c r="E405" s="4">
        <v>2631.4285714285716</v>
      </c>
      <c r="F405" s="4">
        <f t="shared" si="20"/>
        <v>2695.4285714285716</v>
      </c>
      <c r="G405" s="4">
        <v>14.529914529914528</v>
      </c>
      <c r="H405">
        <v>-2.8</v>
      </c>
    </row>
    <row r="406" spans="1:8">
      <c r="A406">
        <v>459</v>
      </c>
      <c r="B406">
        <f t="shared" si="21"/>
        <v>-4.59</v>
      </c>
      <c r="C406" s="4">
        <f t="shared" si="22"/>
        <v>2638.5714285714284</v>
      </c>
      <c r="E406" s="4">
        <v>2638.5714285714284</v>
      </c>
      <c r="F406" s="4">
        <f t="shared" si="20"/>
        <v>2702.5714285714284</v>
      </c>
      <c r="G406" s="4">
        <v>12.641204948897238</v>
      </c>
      <c r="H406">
        <v>-3.9</v>
      </c>
    </row>
    <row r="407" spans="1:8">
      <c r="A407">
        <v>460</v>
      </c>
      <c r="B407">
        <f t="shared" si="21"/>
        <v>-4.6000000000000005</v>
      </c>
      <c r="C407" s="4">
        <f t="shared" si="22"/>
        <v>2645.7142857142862</v>
      </c>
      <c r="E407" s="4">
        <v>2645.7142857142862</v>
      </c>
      <c r="F407" s="4">
        <f t="shared" si="20"/>
        <v>2709.7142857142862</v>
      </c>
      <c r="G407" s="4">
        <v>19.794140934283483</v>
      </c>
      <c r="H407">
        <v>-4.0999999999999996</v>
      </c>
    </row>
    <row r="408" spans="1:8">
      <c r="A408">
        <v>461</v>
      </c>
      <c r="B408">
        <f t="shared" si="21"/>
        <v>-4.6100000000000003</v>
      </c>
      <c r="C408" s="4">
        <f t="shared" si="22"/>
        <v>2652.8571428571431</v>
      </c>
      <c r="E408" s="4">
        <v>2652.8571428571431</v>
      </c>
      <c r="F408" s="4">
        <f t="shared" si="20"/>
        <v>2716.8571428571431</v>
      </c>
      <c r="G408" s="4">
        <v>17.871759890859497</v>
      </c>
      <c r="H408">
        <v>-3</v>
      </c>
    </row>
    <row r="409" spans="1:8">
      <c r="A409">
        <v>462</v>
      </c>
      <c r="B409">
        <f t="shared" si="21"/>
        <v>-4.62</v>
      </c>
      <c r="C409" s="4">
        <f t="shared" si="22"/>
        <v>2660</v>
      </c>
      <c r="E409" s="4">
        <v>2660</v>
      </c>
      <c r="F409" s="4">
        <f t="shared" si="20"/>
        <v>2724</v>
      </c>
      <c r="G409" s="4">
        <v>22.680412371134079</v>
      </c>
      <c r="H409">
        <v>-3.3</v>
      </c>
    </row>
    <row r="410" spans="1:8">
      <c r="A410">
        <v>463</v>
      </c>
      <c r="B410">
        <f t="shared" si="21"/>
        <v>-4.63</v>
      </c>
      <c r="C410" s="4">
        <f t="shared" si="22"/>
        <v>2667.1428571428573</v>
      </c>
      <c r="E410" s="4">
        <v>2667.1428571428573</v>
      </c>
      <c r="F410" s="4">
        <f t="shared" si="20"/>
        <v>2731.1428571428573</v>
      </c>
      <c r="G410" s="4">
        <v>16.747967479674752</v>
      </c>
      <c r="H410">
        <v>-3.3</v>
      </c>
    </row>
    <row r="411" spans="1:8">
      <c r="A411">
        <v>464</v>
      </c>
      <c r="B411">
        <f t="shared" si="21"/>
        <v>-4.6399999999999997</v>
      </c>
      <c r="C411" s="4">
        <f t="shared" si="22"/>
        <v>2674.2857142857142</v>
      </c>
      <c r="E411" s="4">
        <v>2674.2857142857142</v>
      </c>
      <c r="F411" s="4">
        <f t="shared" si="20"/>
        <v>2738.2857142857142</v>
      </c>
      <c r="G411" s="4">
        <v>17.885117493472645</v>
      </c>
      <c r="H411">
        <v>-3.7</v>
      </c>
    </row>
    <row r="412" spans="1:8">
      <c r="A412">
        <v>465</v>
      </c>
      <c r="B412">
        <f t="shared" si="21"/>
        <v>-4.6500000000000004</v>
      </c>
      <c r="C412" s="4">
        <f t="shared" si="22"/>
        <v>2681.4285714285716</v>
      </c>
      <c r="E412" s="4">
        <v>2681.4285714285716</v>
      </c>
      <c r="F412" s="4">
        <f t="shared" si="20"/>
        <v>2745.4285714285716</v>
      </c>
      <c r="G412" s="4">
        <v>20.033528918692415</v>
      </c>
      <c r="H412">
        <v>-3.6</v>
      </c>
    </row>
    <row r="413" spans="1:8">
      <c r="A413">
        <v>466</v>
      </c>
      <c r="B413">
        <f t="shared" si="21"/>
        <v>-4.66</v>
      </c>
      <c r="C413" s="4">
        <f t="shared" si="22"/>
        <v>2688.5714285714289</v>
      </c>
      <c r="E413" s="4">
        <v>2688.5714285714289</v>
      </c>
      <c r="F413" s="4">
        <f t="shared" si="20"/>
        <v>2752.5714285714289</v>
      </c>
      <c r="G413" s="4">
        <v>18.023887079261687</v>
      </c>
      <c r="H413">
        <v>-3.1</v>
      </c>
    </row>
    <row r="414" spans="1:8">
      <c r="A414">
        <v>467</v>
      </c>
      <c r="B414">
        <f t="shared" si="21"/>
        <v>-4.67</v>
      </c>
      <c r="C414" s="4">
        <f t="shared" si="22"/>
        <v>2695.7142857142858</v>
      </c>
      <c r="E414" s="4">
        <v>2695.7142857142858</v>
      </c>
      <c r="F414" s="4">
        <f t="shared" si="20"/>
        <v>2759.7142857142858</v>
      </c>
      <c r="G414" s="4">
        <v>17.434008594229546</v>
      </c>
      <c r="H414">
        <v>-3.4</v>
      </c>
    </row>
    <row r="415" spans="1:8">
      <c r="A415">
        <v>468</v>
      </c>
      <c r="B415">
        <f t="shared" si="21"/>
        <v>-4.68</v>
      </c>
      <c r="C415" s="4">
        <f t="shared" si="22"/>
        <v>2702.8571428571427</v>
      </c>
      <c r="E415" s="4">
        <v>2702.8571428571427</v>
      </c>
      <c r="F415" s="4">
        <f t="shared" si="20"/>
        <v>2766.8571428571427</v>
      </c>
      <c r="G415" s="4">
        <v>17.783094098883524</v>
      </c>
      <c r="H415">
        <v>-3.7</v>
      </c>
    </row>
    <row r="416" spans="1:8">
      <c r="A416">
        <v>469</v>
      </c>
      <c r="B416">
        <f t="shared" si="21"/>
        <v>-4.6900000000000004</v>
      </c>
      <c r="C416" s="4">
        <f t="shared" si="22"/>
        <v>2710.0000000000005</v>
      </c>
      <c r="E416" s="4">
        <v>2710.0000000000005</v>
      </c>
      <c r="F416" s="4">
        <f t="shared" si="20"/>
        <v>2774.0000000000005</v>
      </c>
      <c r="G416" s="4">
        <v>19.391365888180985</v>
      </c>
      <c r="H416">
        <v>-4.8</v>
      </c>
    </row>
    <row r="417" spans="1:8">
      <c r="A417">
        <v>470</v>
      </c>
      <c r="B417">
        <f t="shared" si="21"/>
        <v>-4.7</v>
      </c>
      <c r="C417" s="4">
        <f t="shared" si="22"/>
        <v>2717.1428571428573</v>
      </c>
      <c r="E417" s="4">
        <v>2717.1428571428573</v>
      </c>
      <c r="F417" s="4">
        <f t="shared" si="20"/>
        <v>2781.1428571428573</v>
      </c>
      <c r="G417" s="4">
        <v>18.376383763837541</v>
      </c>
      <c r="H417">
        <v>-5.2</v>
      </c>
    </row>
    <row r="418" spans="1:8">
      <c r="A418">
        <v>471</v>
      </c>
      <c r="B418">
        <f t="shared" si="21"/>
        <v>-4.71</v>
      </c>
      <c r="C418" s="4">
        <f t="shared" si="22"/>
        <v>2724.2857142857142</v>
      </c>
      <c r="E418" s="4">
        <v>2724.2857142857142</v>
      </c>
      <c r="F418" s="4">
        <f t="shared" si="20"/>
        <v>2788.2857142857142</v>
      </c>
      <c r="G418" s="4">
        <v>14.630613230323569</v>
      </c>
      <c r="H418">
        <v>-3.4</v>
      </c>
    </row>
    <row r="419" spans="1:8">
      <c r="A419">
        <v>472</v>
      </c>
      <c r="B419">
        <f t="shared" si="21"/>
        <v>-4.72</v>
      </c>
      <c r="C419" s="4">
        <f t="shared" si="22"/>
        <v>2731.4285714285716</v>
      </c>
      <c r="E419" s="4">
        <v>2731.4285714285716</v>
      </c>
      <c r="F419" s="4">
        <f t="shared" si="20"/>
        <v>2795.4285714285716</v>
      </c>
      <c r="G419" s="4">
        <v>13.871866295264542</v>
      </c>
      <c r="H419">
        <v>-3.8</v>
      </c>
    </row>
    <row r="420" spans="1:8">
      <c r="A420">
        <v>473</v>
      </c>
      <c r="B420">
        <f t="shared" si="21"/>
        <v>-4.7300000000000004</v>
      </c>
      <c r="C420" s="4">
        <f t="shared" si="22"/>
        <v>2738.5714285714289</v>
      </c>
      <c r="E420" s="4">
        <v>2738.5714285714289</v>
      </c>
      <c r="F420" s="4">
        <f t="shared" si="20"/>
        <v>2802.5714285714289</v>
      </c>
      <c r="G420" s="4">
        <v>13.249727371864894</v>
      </c>
      <c r="H420">
        <v>-3.5</v>
      </c>
    </row>
    <row r="421" spans="1:8">
      <c r="A421">
        <v>474</v>
      </c>
      <c r="B421">
        <f t="shared" si="21"/>
        <v>-4.74</v>
      </c>
      <c r="C421" s="4">
        <f t="shared" si="22"/>
        <v>2745.7142857142858</v>
      </c>
      <c r="E421" s="4">
        <v>2745.7142857142858</v>
      </c>
      <c r="F421" s="4">
        <f t="shared" si="20"/>
        <v>2809.7142857142858</v>
      </c>
      <c r="G421" s="4">
        <v>14.042069357589531</v>
      </c>
      <c r="H421">
        <v>-3.3</v>
      </c>
    </row>
    <row r="422" spans="1:8">
      <c r="A422">
        <v>475</v>
      </c>
      <c r="B422">
        <f t="shared" si="21"/>
        <v>-4.75</v>
      </c>
      <c r="C422" s="4">
        <f t="shared" si="22"/>
        <v>2752.8571428571431</v>
      </c>
      <c r="E422" s="4">
        <v>2752.8571428571431</v>
      </c>
      <c r="F422" s="4">
        <f t="shared" si="20"/>
        <v>2816.8571428571431</v>
      </c>
      <c r="G422" s="4">
        <v>13.620488940628741</v>
      </c>
      <c r="H422">
        <v>-3.5</v>
      </c>
    </row>
    <row r="423" spans="1:8">
      <c r="A423">
        <v>476</v>
      </c>
      <c r="B423">
        <f t="shared" si="21"/>
        <v>-4.76</v>
      </c>
      <c r="C423" s="4">
        <f t="shared" si="22"/>
        <v>2760</v>
      </c>
      <c r="E423" s="4">
        <v>2760</v>
      </c>
      <c r="F423" s="4">
        <f t="shared" si="20"/>
        <v>2824</v>
      </c>
      <c r="G423" s="4">
        <v>13.835770528684021</v>
      </c>
      <c r="H423">
        <v>-3.2</v>
      </c>
    </row>
    <row r="424" spans="1:8">
      <c r="A424">
        <v>477</v>
      </c>
      <c r="B424">
        <f t="shared" si="21"/>
        <v>-4.7700000000000005</v>
      </c>
      <c r="C424" s="4">
        <f t="shared" si="22"/>
        <v>2767.1428571428578</v>
      </c>
      <c r="E424" s="4">
        <v>2767.1428571428578</v>
      </c>
      <c r="F424" s="4">
        <f t="shared" si="20"/>
        <v>2831.1428571428578</v>
      </c>
      <c r="G424" s="4">
        <v>13.506212857914649</v>
      </c>
      <c r="H424">
        <v>-2.7</v>
      </c>
    </row>
    <row r="425" spans="1:8">
      <c r="A425">
        <v>478</v>
      </c>
      <c r="B425">
        <f t="shared" si="21"/>
        <v>-4.78</v>
      </c>
      <c r="C425" s="4">
        <f t="shared" si="22"/>
        <v>2774.2857142857147</v>
      </c>
      <c r="E425" s="4">
        <v>2774.2857142857147</v>
      </c>
      <c r="F425" s="4">
        <f t="shared" si="20"/>
        <v>2838.2857142857147</v>
      </c>
      <c r="G425" s="4">
        <v>14.591009579955822</v>
      </c>
      <c r="H425">
        <v>-3.2</v>
      </c>
    </row>
    <row r="426" spans="1:8">
      <c r="A426">
        <v>479</v>
      </c>
      <c r="B426">
        <f t="shared" si="21"/>
        <v>-4.79</v>
      </c>
      <c r="C426" s="4">
        <f t="shared" si="22"/>
        <v>2781.4285714285716</v>
      </c>
      <c r="E426" s="4">
        <v>2781.4285714285716</v>
      </c>
      <c r="F426" s="4">
        <f t="shared" si="20"/>
        <v>2845.4285714285716</v>
      </c>
      <c r="G426" s="4">
        <v>15.833333333333337</v>
      </c>
      <c r="H426">
        <v>-2.8</v>
      </c>
    </row>
    <row r="427" spans="1:8">
      <c r="A427">
        <v>480</v>
      </c>
      <c r="B427">
        <f t="shared" si="21"/>
        <v>-4.8</v>
      </c>
      <c r="C427" s="4">
        <f t="shared" si="22"/>
        <v>2788.5714285714284</v>
      </c>
      <c r="E427" s="4">
        <v>2788.5714285714284</v>
      </c>
      <c r="F427" s="4">
        <f t="shared" si="20"/>
        <v>2852.5714285714284</v>
      </c>
      <c r="G427" s="4">
        <v>16.225390359809975</v>
      </c>
      <c r="H427">
        <v>-2.8</v>
      </c>
    </row>
    <row r="428" spans="1:8">
      <c r="A428">
        <v>481</v>
      </c>
      <c r="B428">
        <f t="shared" si="21"/>
        <v>-4.8100000000000005</v>
      </c>
      <c r="C428" s="4">
        <f t="shared" si="22"/>
        <v>2795.7142857142862</v>
      </c>
      <c r="E428" s="4">
        <v>2795.7142857142862</v>
      </c>
      <c r="F428" s="4">
        <f t="shared" si="20"/>
        <v>2859.7142857142862</v>
      </c>
      <c r="G428" s="4">
        <v>17.320458660229484</v>
      </c>
      <c r="H428">
        <v>-2.1</v>
      </c>
    </row>
    <row r="429" spans="1:8">
      <c r="A429">
        <v>482</v>
      </c>
      <c r="B429">
        <f t="shared" si="21"/>
        <v>-4.82</v>
      </c>
      <c r="C429" s="4">
        <f t="shared" si="22"/>
        <v>2802.8571428571431</v>
      </c>
      <c r="E429" s="4">
        <v>2802.8571428571431</v>
      </c>
      <c r="F429" s="4">
        <f t="shared" si="20"/>
        <v>2866.8571428571431</v>
      </c>
      <c r="G429" s="4">
        <v>20.059880239520979</v>
      </c>
      <c r="H429">
        <v>-3.2</v>
      </c>
    </row>
    <row r="430" spans="1:8">
      <c r="A430">
        <v>483</v>
      </c>
      <c r="B430">
        <f t="shared" si="21"/>
        <v>-4.83</v>
      </c>
      <c r="C430" s="4">
        <f t="shared" si="22"/>
        <v>2810</v>
      </c>
      <c r="E430" s="4">
        <v>2810</v>
      </c>
      <c r="F430" s="4">
        <f t="shared" si="20"/>
        <v>2874</v>
      </c>
      <c r="G430" s="4">
        <v>20.232052211747671</v>
      </c>
      <c r="H430">
        <v>-5.5</v>
      </c>
    </row>
    <row r="431" spans="1:8">
      <c r="A431">
        <v>484</v>
      </c>
      <c r="B431">
        <f t="shared" si="21"/>
        <v>-4.84</v>
      </c>
      <c r="C431" s="4">
        <f t="shared" si="22"/>
        <v>2817.1428571428573</v>
      </c>
      <c r="E431" s="4">
        <v>2817.1428571428573</v>
      </c>
      <c r="F431" s="4">
        <f t="shared" si="20"/>
        <v>2881.1428571428573</v>
      </c>
      <c r="G431" s="4">
        <v>18.575233022636493</v>
      </c>
      <c r="H431">
        <v>-3.7</v>
      </c>
    </row>
    <row r="432" spans="1:8">
      <c r="A432">
        <v>485</v>
      </c>
      <c r="B432">
        <f t="shared" si="21"/>
        <v>-4.8500000000000005</v>
      </c>
      <c r="C432" s="4">
        <f t="shared" si="22"/>
        <v>2824.2857142857147</v>
      </c>
      <c r="E432" s="4">
        <v>2824.2857142857147</v>
      </c>
      <c r="F432" s="4">
        <f t="shared" si="20"/>
        <v>2888.2857142857147</v>
      </c>
      <c r="G432" s="4">
        <v>14.659090909090875</v>
      </c>
      <c r="H432">
        <v>-4.5999999999999996</v>
      </c>
    </row>
    <row r="433" spans="1:8">
      <c r="A433">
        <v>486</v>
      </c>
      <c r="B433">
        <f t="shared" si="21"/>
        <v>-4.8600000000000003</v>
      </c>
      <c r="C433" s="4">
        <f t="shared" si="22"/>
        <v>2831.4285714285716</v>
      </c>
      <c r="E433" s="4">
        <v>2831.4285714285716</v>
      </c>
      <c r="F433" s="4">
        <f t="shared" si="20"/>
        <v>2895.4285714285716</v>
      </c>
      <c r="G433" s="4">
        <v>13.835060838215366</v>
      </c>
      <c r="H433">
        <v>-2.8</v>
      </c>
    </row>
    <row r="434" spans="1:8">
      <c r="A434">
        <v>487</v>
      </c>
      <c r="B434">
        <f t="shared" si="21"/>
        <v>-4.87</v>
      </c>
      <c r="C434" s="4">
        <f t="shared" si="22"/>
        <v>2838.5714285714289</v>
      </c>
      <c r="E434" s="4">
        <v>2838.5714285714289</v>
      </c>
      <c r="F434" s="4">
        <f t="shared" si="20"/>
        <v>2902.5714285714289</v>
      </c>
      <c r="G434" s="4">
        <v>33.01320528211302</v>
      </c>
      <c r="H434">
        <v>-2.7</v>
      </c>
    </row>
    <row r="435" spans="1:8">
      <c r="A435">
        <v>488</v>
      </c>
      <c r="B435">
        <f t="shared" si="21"/>
        <v>-4.88</v>
      </c>
      <c r="C435" s="4">
        <f t="shared" si="22"/>
        <v>2845.7142857142858</v>
      </c>
      <c r="E435" s="4">
        <v>2845.7142857142858</v>
      </c>
      <c r="F435" s="4">
        <f t="shared" si="20"/>
        <v>2909.7142857142858</v>
      </c>
      <c r="G435" s="4">
        <v>19.0829399865139</v>
      </c>
      <c r="H435">
        <v>-3.8</v>
      </c>
    </row>
    <row r="436" spans="1:8">
      <c r="A436">
        <v>489</v>
      </c>
      <c r="B436">
        <f t="shared" si="21"/>
        <v>-4.8899999999999997</v>
      </c>
      <c r="C436" s="4">
        <f t="shared" si="22"/>
        <v>2852.8571428571427</v>
      </c>
      <c r="E436" s="4">
        <v>2852.8571428571427</v>
      </c>
      <c r="F436" s="4">
        <f t="shared" si="20"/>
        <v>2916.8571428571427</v>
      </c>
      <c r="G436" s="4">
        <v>15.232558139534888</v>
      </c>
      <c r="H436">
        <v>-4.3</v>
      </c>
    </row>
    <row r="437" spans="1:8">
      <c r="A437">
        <v>490</v>
      </c>
      <c r="B437">
        <f t="shared" si="21"/>
        <v>-4.9000000000000004</v>
      </c>
      <c r="C437" s="4">
        <f t="shared" si="22"/>
        <v>2860.0000000000005</v>
      </c>
      <c r="E437" s="4">
        <v>2860.0000000000005</v>
      </c>
      <c r="F437" s="4">
        <f t="shared" si="20"/>
        <v>2924.0000000000005</v>
      </c>
      <c r="G437" s="4">
        <v>15.157116451016545</v>
      </c>
      <c r="H437">
        <v>-2.6</v>
      </c>
    </row>
    <row r="438" spans="1:8">
      <c r="A438">
        <v>491</v>
      </c>
      <c r="B438">
        <f t="shared" si="21"/>
        <v>-4.91</v>
      </c>
      <c r="C438" s="4">
        <f t="shared" si="22"/>
        <v>2867.1428571428573</v>
      </c>
      <c r="E438" s="4">
        <v>2867.1428571428573</v>
      </c>
      <c r="F438" s="4">
        <f t="shared" si="20"/>
        <v>2931.1428571428573</v>
      </c>
      <c r="G438" s="4">
        <v>15.687462144155045</v>
      </c>
      <c r="H438">
        <v>-1.6</v>
      </c>
    </row>
    <row r="439" spans="1:8">
      <c r="A439">
        <v>492</v>
      </c>
      <c r="B439">
        <f t="shared" si="21"/>
        <v>-4.92</v>
      </c>
      <c r="C439" s="4">
        <f t="shared" si="22"/>
        <v>2874.2857142857142</v>
      </c>
      <c r="E439" s="4">
        <v>2874.2857142857142</v>
      </c>
      <c r="F439" s="4">
        <f t="shared" si="20"/>
        <v>2938.2857142857142</v>
      </c>
      <c r="G439" s="4">
        <v>15.81054036024026</v>
      </c>
      <c r="H439">
        <v>-3.6</v>
      </c>
    </row>
    <row r="440" spans="1:8">
      <c r="A440">
        <v>493</v>
      </c>
      <c r="B440">
        <f t="shared" si="21"/>
        <v>-4.93</v>
      </c>
      <c r="C440" s="4">
        <f t="shared" si="22"/>
        <v>2881.4285714285711</v>
      </c>
      <c r="E440" s="4">
        <v>2881.4285714285711</v>
      </c>
      <c r="F440" s="4">
        <f t="shared" si="20"/>
        <v>2945.4285714285711</v>
      </c>
      <c r="G440" s="4">
        <v>16.537180910099995</v>
      </c>
      <c r="H440">
        <v>-3.5</v>
      </c>
    </row>
    <row r="441" spans="1:8">
      <c r="A441">
        <v>494</v>
      </c>
      <c r="B441">
        <f t="shared" si="21"/>
        <v>-4.9400000000000004</v>
      </c>
      <c r="C441" s="4">
        <f t="shared" si="22"/>
        <v>2888.5714285714289</v>
      </c>
      <c r="E441" s="4">
        <v>2888.5714285714289</v>
      </c>
      <c r="F441" s="4">
        <f t="shared" si="20"/>
        <v>2952.5714285714289</v>
      </c>
      <c r="G441" s="4">
        <v>14.191419141914134</v>
      </c>
      <c r="H441">
        <v>-2.2999999999999998</v>
      </c>
    </row>
    <row r="442" spans="1:8">
      <c r="A442">
        <v>495</v>
      </c>
      <c r="B442">
        <f t="shared" si="21"/>
        <v>-4.95</v>
      </c>
      <c r="C442" s="4">
        <f t="shared" si="22"/>
        <v>2895.7142857142858</v>
      </c>
      <c r="E442" s="4">
        <v>2895.7142857142858</v>
      </c>
      <c r="F442" s="4">
        <f t="shared" si="20"/>
        <v>2959.7142857142858</v>
      </c>
      <c r="G442" s="4">
        <v>13.162251655629067</v>
      </c>
      <c r="H442">
        <v>-1.9</v>
      </c>
    </row>
    <row r="443" spans="1:8">
      <c r="A443">
        <v>496</v>
      </c>
      <c r="B443">
        <f t="shared" si="21"/>
        <v>-4.96</v>
      </c>
      <c r="C443" s="4">
        <f t="shared" si="22"/>
        <v>2902.8571428571431</v>
      </c>
      <c r="E443" s="4">
        <v>2902.8571428571431</v>
      </c>
      <c r="F443" s="4">
        <f t="shared" si="20"/>
        <v>2966.8571428571431</v>
      </c>
      <c r="G443" s="4">
        <v>11.87845303867401</v>
      </c>
      <c r="H443">
        <v>-2.2999999999999998</v>
      </c>
    </row>
    <row r="444" spans="1:8">
      <c r="A444">
        <v>497</v>
      </c>
      <c r="B444">
        <f t="shared" si="21"/>
        <v>-4.97</v>
      </c>
      <c r="C444" s="4">
        <f t="shared" si="22"/>
        <v>2910</v>
      </c>
      <c r="E444" s="4">
        <v>2910</v>
      </c>
      <c r="F444" s="4">
        <f t="shared" si="20"/>
        <v>2974</v>
      </c>
      <c r="G444" s="4">
        <v>11.528429838289009</v>
      </c>
      <c r="H444">
        <v>-1</v>
      </c>
    </row>
    <row r="445" spans="1:8">
      <c r="A445">
        <v>498</v>
      </c>
      <c r="B445">
        <f t="shared" si="21"/>
        <v>-4.9800000000000004</v>
      </c>
      <c r="C445" s="4">
        <f t="shared" si="22"/>
        <v>2917.1428571428573</v>
      </c>
      <c r="E445" s="4">
        <v>2917.1428571428573</v>
      </c>
      <c r="F445" s="4">
        <f t="shared" si="20"/>
        <v>2981.1428571428573</v>
      </c>
      <c r="G445" s="4">
        <v>12.969634585692344</v>
      </c>
      <c r="H445">
        <v>-1.3</v>
      </c>
    </row>
    <row r="446" spans="1:8">
      <c r="A446">
        <v>499</v>
      </c>
      <c r="B446">
        <f t="shared" si="21"/>
        <v>-4.99</v>
      </c>
      <c r="C446" s="4">
        <f t="shared" si="22"/>
        <v>2924.2857142857147</v>
      </c>
      <c r="E446" s="4">
        <v>2924.2857142857147</v>
      </c>
      <c r="F446" s="4">
        <f t="shared" si="20"/>
        <v>2988.2857142857147</v>
      </c>
      <c r="G446" s="4">
        <v>12.615384615384512</v>
      </c>
      <c r="H446">
        <v>-0.1</v>
      </c>
    </row>
    <row r="447" spans="1:8">
      <c r="A447">
        <v>500</v>
      </c>
      <c r="B447">
        <f t="shared" si="21"/>
        <v>-5</v>
      </c>
      <c r="C447" s="4">
        <f t="shared" si="22"/>
        <v>2931.4285714285716</v>
      </c>
      <c r="E447" s="4">
        <v>2931.4285714285716</v>
      </c>
      <c r="F447" s="4">
        <f t="shared" si="20"/>
        <v>2995.4285714285716</v>
      </c>
      <c r="G447" s="4">
        <v>13.059701492537362</v>
      </c>
      <c r="H447">
        <v>-3.5</v>
      </c>
    </row>
    <row r="448" spans="1:8">
      <c r="A448">
        <v>508</v>
      </c>
      <c r="B448">
        <f t="shared" si="21"/>
        <v>-5.08</v>
      </c>
      <c r="C448" s="4">
        <f t="shared" si="22"/>
        <v>2988.5714285714289</v>
      </c>
      <c r="E448" s="4">
        <v>2988.5714285714289</v>
      </c>
      <c r="F448" s="4">
        <f t="shared" si="20"/>
        <v>3052.5714285714289</v>
      </c>
      <c r="G448" s="4">
        <v>14.967925873129085</v>
      </c>
      <c r="H448">
        <v>-3</v>
      </c>
    </row>
    <row r="449" spans="1:9">
      <c r="A449">
        <v>509</v>
      </c>
      <c r="B449">
        <f t="shared" si="21"/>
        <v>-5.09</v>
      </c>
      <c r="C449" s="4">
        <f t="shared" si="22"/>
        <v>2995.7142857142858</v>
      </c>
      <c r="E449" s="4">
        <v>2995.7142857142858</v>
      </c>
      <c r="F449" s="4">
        <f t="shared" si="20"/>
        <v>3059.7142857142858</v>
      </c>
      <c r="H449">
        <v>-2.4</v>
      </c>
      <c r="I449" s="4">
        <v>77.192982456140328</v>
      </c>
    </row>
    <row r="450" spans="1:9">
      <c r="A450">
        <v>510</v>
      </c>
      <c r="B450">
        <f t="shared" si="21"/>
        <v>-5.1000000000000005</v>
      </c>
      <c r="C450" s="4">
        <f t="shared" si="22"/>
        <v>3002.8571428571431</v>
      </c>
      <c r="E450" s="4">
        <v>3002.8571428571431</v>
      </c>
      <c r="F450" s="4">
        <f t="shared" si="20"/>
        <v>3066.8571428571431</v>
      </c>
      <c r="G450" s="4">
        <v>13.531353135313278</v>
      </c>
      <c r="H450">
        <v>-3.1</v>
      </c>
    </row>
    <row r="451" spans="1:9">
      <c r="A451">
        <v>511</v>
      </c>
      <c r="B451">
        <f t="shared" si="21"/>
        <v>-5.1100000000000003</v>
      </c>
      <c r="C451" s="4">
        <f t="shared" si="22"/>
        <v>3010.0000000000005</v>
      </c>
      <c r="E451" s="4">
        <v>3010.0000000000005</v>
      </c>
      <c r="F451" s="4">
        <f t="shared" ref="F451:F514" si="23">E451+64</f>
        <v>3074.0000000000005</v>
      </c>
      <c r="G451" s="4">
        <v>10.719225449515754</v>
      </c>
      <c r="H451">
        <v>-2.5</v>
      </c>
    </row>
    <row r="452" spans="1:9">
      <c r="A452">
        <v>512</v>
      </c>
      <c r="B452">
        <f t="shared" si="21"/>
        <v>-5.12</v>
      </c>
      <c r="C452" s="4">
        <f t="shared" si="22"/>
        <v>3017.1428571428573</v>
      </c>
      <c r="E452" s="4">
        <v>3017.1428571428573</v>
      </c>
      <c r="F452" s="4">
        <f t="shared" si="23"/>
        <v>3081.1428571428573</v>
      </c>
      <c r="G452" s="4">
        <v>12.428298279158783</v>
      </c>
      <c r="H452">
        <v>-3.2</v>
      </c>
    </row>
    <row r="453" spans="1:9">
      <c r="A453">
        <v>513</v>
      </c>
      <c r="B453">
        <f t="shared" ref="B453:B516" si="24">(-0.01)*A453</f>
        <v>-5.13</v>
      </c>
      <c r="C453" s="4">
        <f t="shared" ref="C453:C516" si="25">(B453+0.896)/(-0.0014)</f>
        <v>3024.2857142857142</v>
      </c>
      <c r="E453" s="4">
        <v>3024.2857142857142</v>
      </c>
      <c r="F453" s="4">
        <f t="shared" si="23"/>
        <v>3088.2857142857142</v>
      </c>
      <c r="G453" s="4">
        <v>13.104325699745523</v>
      </c>
      <c r="H453">
        <v>-3.5</v>
      </c>
    </row>
    <row r="454" spans="1:9">
      <c r="A454">
        <v>514</v>
      </c>
      <c r="B454">
        <f t="shared" si="24"/>
        <v>-5.14</v>
      </c>
      <c r="C454" s="4">
        <f t="shared" si="25"/>
        <v>3031.4285714285711</v>
      </c>
      <c r="E454" s="4">
        <v>3031.4285714285711</v>
      </c>
      <c r="F454" s="4">
        <f t="shared" si="23"/>
        <v>3095.4285714285711</v>
      </c>
      <c r="G454" s="4">
        <v>11.47540983606563</v>
      </c>
      <c r="H454">
        <v>-2.5</v>
      </c>
    </row>
    <row r="455" spans="1:9">
      <c r="A455">
        <v>515</v>
      </c>
      <c r="B455">
        <f t="shared" si="24"/>
        <v>-5.15</v>
      </c>
      <c r="C455" s="4">
        <f t="shared" si="25"/>
        <v>3038.5714285714289</v>
      </c>
      <c r="E455" s="4">
        <v>3038.5714285714289</v>
      </c>
      <c r="F455" s="4">
        <f t="shared" si="23"/>
        <v>3102.5714285714289</v>
      </c>
      <c r="G455" s="4">
        <v>10.696517412935307</v>
      </c>
      <c r="H455">
        <v>-0.7</v>
      </c>
    </row>
    <row r="456" spans="1:9">
      <c r="A456">
        <v>516</v>
      </c>
      <c r="B456">
        <f t="shared" si="24"/>
        <v>-5.16</v>
      </c>
      <c r="C456" s="4">
        <f t="shared" si="25"/>
        <v>3045.7142857142858</v>
      </c>
      <c r="E456" s="4">
        <v>3045.7142857142858</v>
      </c>
      <c r="F456" s="4">
        <f t="shared" si="23"/>
        <v>3109.7142857142858</v>
      </c>
      <c r="G456" s="4">
        <v>10.351861295257498</v>
      </c>
      <c r="H456">
        <v>-0.4</v>
      </c>
    </row>
    <row r="457" spans="1:9">
      <c r="A457">
        <v>517</v>
      </c>
      <c r="B457">
        <f t="shared" si="24"/>
        <v>-5.17</v>
      </c>
      <c r="C457" s="4">
        <f t="shared" si="25"/>
        <v>3052.8571428571431</v>
      </c>
      <c r="E457" s="4">
        <v>3052.8571428571431</v>
      </c>
      <c r="F457" s="4">
        <f t="shared" si="23"/>
        <v>3116.8571428571431</v>
      </c>
      <c r="G457" s="4">
        <v>11.363636363636433</v>
      </c>
      <c r="H457">
        <v>-0.1</v>
      </c>
    </row>
    <row r="458" spans="1:9">
      <c r="A458">
        <v>518</v>
      </c>
      <c r="B458">
        <f t="shared" si="24"/>
        <v>-5.18</v>
      </c>
      <c r="C458" s="4">
        <f t="shared" si="25"/>
        <v>3060</v>
      </c>
      <c r="E458" s="4">
        <v>3060</v>
      </c>
      <c r="F458" s="4">
        <f t="shared" si="23"/>
        <v>3124</v>
      </c>
      <c r="G458" s="4">
        <v>13.194444444444621</v>
      </c>
      <c r="H458">
        <v>-1.2</v>
      </c>
    </row>
    <row r="459" spans="1:9">
      <c r="A459">
        <v>519</v>
      </c>
      <c r="B459">
        <f t="shared" si="24"/>
        <v>-5.19</v>
      </c>
      <c r="C459" s="4">
        <f t="shared" si="25"/>
        <v>3067.1428571428573</v>
      </c>
      <c r="E459" s="4">
        <v>3067.1428571428573</v>
      </c>
      <c r="F459" s="4">
        <f t="shared" si="23"/>
        <v>3131.1428571428573</v>
      </c>
      <c r="G459" s="4">
        <v>11.785095320623942</v>
      </c>
      <c r="H459">
        <v>-0.5</v>
      </c>
    </row>
    <row r="460" spans="1:9">
      <c r="A460">
        <v>520</v>
      </c>
      <c r="B460">
        <f t="shared" si="24"/>
        <v>-5.2</v>
      </c>
      <c r="C460" s="4">
        <f t="shared" si="25"/>
        <v>3074.2857142857147</v>
      </c>
      <c r="E460" s="4">
        <v>3074.2857142857147</v>
      </c>
      <c r="F460" s="4">
        <f t="shared" si="23"/>
        <v>3138.2857142857147</v>
      </c>
      <c r="G460" s="4">
        <v>12.635658914728435</v>
      </c>
      <c r="H460">
        <v>0.6</v>
      </c>
    </row>
    <row r="461" spans="1:9">
      <c r="A461">
        <v>521</v>
      </c>
      <c r="B461">
        <f t="shared" si="24"/>
        <v>-5.21</v>
      </c>
      <c r="C461" s="4">
        <f t="shared" si="25"/>
        <v>3081.4285714285716</v>
      </c>
      <c r="E461" s="4">
        <v>3081.4285714285716</v>
      </c>
      <c r="F461" s="4">
        <f t="shared" si="23"/>
        <v>3145.4285714285716</v>
      </c>
      <c r="G461" s="4">
        <v>10.552763819095553</v>
      </c>
      <c r="H461">
        <v>1.5</v>
      </c>
    </row>
    <row r="462" spans="1:9">
      <c r="A462">
        <v>522</v>
      </c>
      <c r="B462">
        <f t="shared" si="24"/>
        <v>-5.22</v>
      </c>
      <c r="C462" s="4">
        <f t="shared" si="25"/>
        <v>3088.5714285714284</v>
      </c>
      <c r="E462" s="4">
        <v>3088.5714285714284</v>
      </c>
      <c r="F462" s="4">
        <f t="shared" si="23"/>
        <v>3152.5714285714284</v>
      </c>
      <c r="G462" s="4">
        <v>11.035111719106281</v>
      </c>
      <c r="H462">
        <v>-1</v>
      </c>
    </row>
    <row r="463" spans="1:9">
      <c r="A463">
        <v>523</v>
      </c>
      <c r="B463">
        <f t="shared" si="24"/>
        <v>-5.23</v>
      </c>
      <c r="C463" s="4">
        <f t="shared" si="25"/>
        <v>3095.7142857142862</v>
      </c>
      <c r="E463" s="4">
        <v>3095.7142857142862</v>
      </c>
      <c r="F463" s="4">
        <f t="shared" si="23"/>
        <v>3159.7142857142862</v>
      </c>
      <c r="G463" s="4">
        <v>11.456310679611843</v>
      </c>
      <c r="H463">
        <v>-1.5</v>
      </c>
    </row>
    <row r="464" spans="1:9">
      <c r="A464">
        <v>524</v>
      </c>
      <c r="B464">
        <f t="shared" si="24"/>
        <v>-5.24</v>
      </c>
      <c r="C464" s="4">
        <f t="shared" si="25"/>
        <v>3102.8571428571431</v>
      </c>
      <c r="E464" s="4">
        <v>3102.8571428571431</v>
      </c>
      <c r="F464" s="4">
        <f t="shared" si="23"/>
        <v>3166.8571428571431</v>
      </c>
      <c r="G464" s="4">
        <v>11.706464764123485</v>
      </c>
      <c r="H464">
        <v>-1.5</v>
      </c>
    </row>
    <row r="465" spans="1:8">
      <c r="A465">
        <v>525</v>
      </c>
      <c r="B465">
        <f t="shared" si="24"/>
        <v>-5.25</v>
      </c>
      <c r="C465" s="4">
        <f t="shared" si="25"/>
        <v>3110</v>
      </c>
      <c r="E465" s="4">
        <v>3110</v>
      </c>
      <c r="F465" s="4">
        <f t="shared" si="23"/>
        <v>3174</v>
      </c>
      <c r="G465" s="4">
        <v>12.636505460218334</v>
      </c>
      <c r="H465">
        <v>-1.5</v>
      </c>
    </row>
    <row r="466" spans="1:8">
      <c r="A466">
        <v>526</v>
      </c>
      <c r="B466">
        <f t="shared" si="24"/>
        <v>-5.26</v>
      </c>
      <c r="C466" s="4">
        <f t="shared" si="25"/>
        <v>3117.1428571428569</v>
      </c>
      <c r="E466" s="4">
        <v>3117.1428571428569</v>
      </c>
      <c r="F466" s="4">
        <f t="shared" si="23"/>
        <v>3181.1428571428569</v>
      </c>
      <c r="G466" s="4">
        <v>11.656441717791351</v>
      </c>
      <c r="H466">
        <v>4.2</v>
      </c>
    </row>
    <row r="467" spans="1:8">
      <c r="A467">
        <v>527</v>
      </c>
      <c r="B467">
        <f t="shared" si="24"/>
        <v>-5.2700000000000005</v>
      </c>
      <c r="C467" s="4">
        <f t="shared" si="25"/>
        <v>3124.2857142857147</v>
      </c>
      <c r="E467" s="4">
        <v>3124.2857142857147</v>
      </c>
      <c r="F467" s="4">
        <f t="shared" si="23"/>
        <v>3188.2857142857147</v>
      </c>
      <c r="G467" s="4">
        <v>12.526389866291376</v>
      </c>
      <c r="H467">
        <v>3</v>
      </c>
    </row>
    <row r="468" spans="1:8">
      <c r="A468">
        <v>528</v>
      </c>
      <c r="B468">
        <f t="shared" si="24"/>
        <v>-5.28</v>
      </c>
      <c r="C468" s="4">
        <f t="shared" si="25"/>
        <v>3131.4285714285716</v>
      </c>
      <c r="E468" s="4">
        <v>3131.4285714285716</v>
      </c>
      <c r="F468" s="4">
        <f t="shared" si="23"/>
        <v>3195.4285714285716</v>
      </c>
      <c r="G468" s="4">
        <v>14.223385689354332</v>
      </c>
      <c r="H468">
        <v>-0.1</v>
      </c>
    </row>
    <row r="469" spans="1:8">
      <c r="A469">
        <v>529</v>
      </c>
      <c r="B469">
        <f t="shared" si="24"/>
        <v>-5.29</v>
      </c>
      <c r="C469" s="4">
        <f t="shared" si="25"/>
        <v>3138.5714285714289</v>
      </c>
      <c r="E469" s="4">
        <v>3138.5714285714289</v>
      </c>
      <c r="F469" s="4">
        <f t="shared" si="23"/>
        <v>3202.5714285714289</v>
      </c>
      <c r="G469" s="4">
        <v>13.45588235294117</v>
      </c>
      <c r="H469">
        <v>4</v>
      </c>
    </row>
    <row r="470" spans="1:8">
      <c r="A470">
        <v>530</v>
      </c>
      <c r="B470">
        <f t="shared" si="24"/>
        <v>-5.3</v>
      </c>
      <c r="C470" s="4">
        <f t="shared" si="25"/>
        <v>3145.7142857142858</v>
      </c>
      <c r="E470" s="4">
        <v>3145.7142857142858</v>
      </c>
      <c r="F470" s="4">
        <f t="shared" si="23"/>
        <v>3209.7142857142858</v>
      </c>
      <c r="G470" s="4">
        <v>13.013100436681308</v>
      </c>
      <c r="H470">
        <v>2.4</v>
      </c>
    </row>
    <row r="471" spans="1:8">
      <c r="A471">
        <v>531</v>
      </c>
      <c r="B471">
        <f t="shared" si="24"/>
        <v>-5.3100000000000005</v>
      </c>
      <c r="C471" s="4">
        <f t="shared" si="25"/>
        <v>3152.8571428571431</v>
      </c>
      <c r="E471" s="4">
        <v>3152.8571428571431</v>
      </c>
      <c r="F471" s="4">
        <f t="shared" si="23"/>
        <v>3216.8571428571431</v>
      </c>
      <c r="G471" s="4">
        <v>13.102511880516026</v>
      </c>
      <c r="H471">
        <v>-1</v>
      </c>
    </row>
    <row r="472" spans="1:8">
      <c r="A472">
        <v>532</v>
      </c>
      <c r="B472">
        <f t="shared" si="24"/>
        <v>-5.32</v>
      </c>
      <c r="C472" s="4">
        <f t="shared" si="25"/>
        <v>3160.0000000000005</v>
      </c>
      <c r="E472" s="4">
        <v>3160.0000000000005</v>
      </c>
      <c r="F472" s="4">
        <f t="shared" si="23"/>
        <v>3224.0000000000005</v>
      </c>
      <c r="G472" s="4">
        <v>13.046647230320849</v>
      </c>
      <c r="H472">
        <v>-2.9</v>
      </c>
    </row>
    <row r="473" spans="1:8">
      <c r="A473">
        <v>533</v>
      </c>
      <c r="B473">
        <f t="shared" si="24"/>
        <v>-5.33</v>
      </c>
      <c r="C473" s="4">
        <f t="shared" si="25"/>
        <v>3167.1428571428573</v>
      </c>
      <c r="E473" s="4">
        <v>3167.1428571428573</v>
      </c>
      <c r="F473" s="4">
        <f t="shared" si="23"/>
        <v>3231.1428571428573</v>
      </c>
      <c r="G473" s="4">
        <v>13.14016172506742</v>
      </c>
      <c r="H473">
        <v>-2.8</v>
      </c>
    </row>
    <row r="474" spans="1:8">
      <c r="A474">
        <v>534</v>
      </c>
      <c r="B474">
        <f t="shared" si="24"/>
        <v>-5.34</v>
      </c>
      <c r="C474" s="4">
        <f t="shared" si="25"/>
        <v>3174.2857142857142</v>
      </c>
      <c r="E474" s="4">
        <v>3174.2857142857142</v>
      </c>
      <c r="F474" s="4">
        <f t="shared" si="23"/>
        <v>3238.2857142857142</v>
      </c>
      <c r="G474" s="4">
        <v>13.732928679817963</v>
      </c>
      <c r="H474">
        <v>-2.7</v>
      </c>
    </row>
    <row r="475" spans="1:8">
      <c r="A475">
        <v>535</v>
      </c>
      <c r="B475">
        <f t="shared" si="24"/>
        <v>-5.3500000000000005</v>
      </c>
      <c r="C475" s="4">
        <f t="shared" si="25"/>
        <v>3181.428571428572</v>
      </c>
      <c r="E475" s="4">
        <v>3181.428571428572</v>
      </c>
      <c r="F475" s="4">
        <f t="shared" si="23"/>
        <v>3245.428571428572</v>
      </c>
      <c r="G475" s="4">
        <v>11.333794056669079</v>
      </c>
      <c r="H475">
        <v>-2.2999999999999998</v>
      </c>
    </row>
    <row r="476" spans="1:8">
      <c r="A476">
        <v>536</v>
      </c>
      <c r="B476">
        <f t="shared" si="24"/>
        <v>-5.36</v>
      </c>
      <c r="C476" s="4">
        <f t="shared" si="25"/>
        <v>3188.5714285714289</v>
      </c>
      <c r="E476" s="4">
        <v>3188.5714285714289</v>
      </c>
      <c r="F476" s="4">
        <f t="shared" si="23"/>
        <v>3252.5714285714289</v>
      </c>
      <c r="G476" s="4">
        <v>11.685823754789268</v>
      </c>
      <c r="H476">
        <v>-1.9</v>
      </c>
    </row>
    <row r="477" spans="1:8">
      <c r="A477">
        <v>537</v>
      </c>
      <c r="B477">
        <f t="shared" si="24"/>
        <v>-5.37</v>
      </c>
      <c r="C477" s="4">
        <f t="shared" si="25"/>
        <v>3195.7142857142858</v>
      </c>
      <c r="E477" s="4">
        <v>3195.7142857142858</v>
      </c>
      <c r="F477" s="4">
        <f t="shared" si="23"/>
        <v>3259.7142857142858</v>
      </c>
      <c r="G477" s="4">
        <v>11.929595827901114</v>
      </c>
      <c r="H477">
        <v>-1.2</v>
      </c>
    </row>
    <row r="478" spans="1:8">
      <c r="A478">
        <v>538</v>
      </c>
      <c r="B478">
        <f t="shared" si="24"/>
        <v>-5.38</v>
      </c>
      <c r="C478" s="4">
        <f t="shared" si="25"/>
        <v>3202.8571428571427</v>
      </c>
      <c r="E478" s="4">
        <v>3202.8571428571427</v>
      </c>
      <c r="F478" s="4">
        <f t="shared" si="23"/>
        <v>3266.8571428571427</v>
      </c>
      <c r="G478" s="4">
        <v>12.824207492795434</v>
      </c>
      <c r="H478">
        <v>-1.8</v>
      </c>
    </row>
    <row r="479" spans="1:8">
      <c r="A479">
        <v>539</v>
      </c>
      <c r="B479">
        <f t="shared" si="24"/>
        <v>-5.39</v>
      </c>
      <c r="C479" s="4">
        <f t="shared" si="25"/>
        <v>3210</v>
      </c>
      <c r="E479" s="4">
        <v>3210</v>
      </c>
      <c r="F479" s="4">
        <f t="shared" si="23"/>
        <v>3274</v>
      </c>
      <c r="G479" s="4">
        <v>12.083656080557645</v>
      </c>
      <c r="H479">
        <v>2.7</v>
      </c>
    </row>
    <row r="480" spans="1:8">
      <c r="A480">
        <v>540</v>
      </c>
      <c r="B480">
        <f t="shared" si="24"/>
        <v>-5.4</v>
      </c>
      <c r="C480" s="4">
        <f t="shared" si="25"/>
        <v>3217.1428571428573</v>
      </c>
      <c r="E480" s="4">
        <v>3217.1428571428573</v>
      </c>
      <c r="F480" s="4">
        <f t="shared" si="23"/>
        <v>3281.1428571428573</v>
      </c>
      <c r="G480" s="4">
        <v>11.40042223786082</v>
      </c>
      <c r="H480">
        <v>-3.2</v>
      </c>
    </row>
    <row r="481" spans="1:8">
      <c r="A481">
        <v>541</v>
      </c>
      <c r="B481">
        <f t="shared" si="24"/>
        <v>-5.41</v>
      </c>
      <c r="C481" s="4">
        <f t="shared" si="25"/>
        <v>3224.2857142857147</v>
      </c>
      <c r="E481" s="4">
        <v>3224.2857142857147</v>
      </c>
      <c r="F481" s="4">
        <f t="shared" si="23"/>
        <v>3288.2857142857147</v>
      </c>
      <c r="G481" s="4">
        <v>12.678169542385614</v>
      </c>
      <c r="H481">
        <v>7.7</v>
      </c>
    </row>
    <row r="482" spans="1:8">
      <c r="A482">
        <v>542</v>
      </c>
      <c r="B482">
        <f t="shared" si="24"/>
        <v>-5.42</v>
      </c>
      <c r="C482" s="4">
        <f t="shared" si="25"/>
        <v>3231.4285714285716</v>
      </c>
      <c r="E482" s="4">
        <v>3231.4285714285716</v>
      </c>
      <c r="F482" s="4">
        <f t="shared" si="23"/>
        <v>3295.4285714285716</v>
      </c>
      <c r="G482" s="4">
        <v>12.876935615321733</v>
      </c>
      <c r="H482">
        <v>-2.9</v>
      </c>
    </row>
    <row r="483" spans="1:8">
      <c r="A483">
        <v>543</v>
      </c>
      <c r="B483">
        <f t="shared" si="24"/>
        <v>-5.43</v>
      </c>
      <c r="C483" s="4">
        <f t="shared" si="25"/>
        <v>3238.5714285714284</v>
      </c>
      <c r="E483" s="4">
        <v>3238.5714285714284</v>
      </c>
      <c r="F483" s="4">
        <f t="shared" si="23"/>
        <v>3302.5714285714284</v>
      </c>
      <c r="G483" s="4">
        <v>12.891737891737707</v>
      </c>
      <c r="H483">
        <v>-2.2000000000000002</v>
      </c>
    </row>
    <row r="484" spans="1:8">
      <c r="A484">
        <v>544</v>
      </c>
      <c r="B484">
        <f t="shared" si="24"/>
        <v>-5.44</v>
      </c>
      <c r="C484" s="4">
        <f t="shared" si="25"/>
        <v>3245.7142857142862</v>
      </c>
      <c r="E484" s="4">
        <v>3245.7142857142862</v>
      </c>
      <c r="F484" s="4">
        <f t="shared" si="23"/>
        <v>3309.7142857142862</v>
      </c>
      <c r="G484" s="4">
        <v>13.178807947019758</v>
      </c>
      <c r="H484">
        <v>-2.7</v>
      </c>
    </row>
    <row r="485" spans="1:8">
      <c r="A485">
        <v>545</v>
      </c>
      <c r="B485">
        <f t="shared" si="24"/>
        <v>-5.45</v>
      </c>
      <c r="C485" s="4">
        <f t="shared" si="25"/>
        <v>3252.8571428571431</v>
      </c>
      <c r="E485" s="4">
        <v>3252.8571428571431</v>
      </c>
      <c r="F485" s="4">
        <f t="shared" si="23"/>
        <v>3316.8571428571431</v>
      </c>
      <c r="G485" s="4">
        <v>12.855113636363471</v>
      </c>
      <c r="H485">
        <v>-2.2999999999999998</v>
      </c>
    </row>
    <row r="486" spans="1:8">
      <c r="A486">
        <v>546</v>
      </c>
      <c r="B486">
        <f t="shared" si="24"/>
        <v>-5.46</v>
      </c>
      <c r="C486" s="4">
        <f t="shared" si="25"/>
        <v>3260</v>
      </c>
      <c r="E486" s="4">
        <v>3260</v>
      </c>
      <c r="F486" s="4">
        <f t="shared" si="23"/>
        <v>3324</v>
      </c>
      <c r="G486" s="4">
        <v>11.983471074380144</v>
      </c>
      <c r="H486">
        <v>0.3</v>
      </c>
    </row>
    <row r="487" spans="1:8">
      <c r="A487">
        <v>547</v>
      </c>
      <c r="B487">
        <f t="shared" si="24"/>
        <v>-5.47</v>
      </c>
      <c r="C487" s="4">
        <f t="shared" si="25"/>
        <v>3267.1428571428569</v>
      </c>
      <c r="E487" s="4">
        <v>3267.1428571428569</v>
      </c>
      <c r="F487" s="4">
        <f t="shared" si="23"/>
        <v>3331.1428571428569</v>
      </c>
      <c r="G487" s="4">
        <v>12.558962264150988</v>
      </c>
      <c r="H487">
        <v>0.1</v>
      </c>
    </row>
    <row r="488" spans="1:8">
      <c r="A488">
        <v>548</v>
      </c>
      <c r="B488">
        <f t="shared" si="24"/>
        <v>-5.48</v>
      </c>
      <c r="C488" s="4">
        <f t="shared" si="25"/>
        <v>3274.2857142857147</v>
      </c>
      <c r="E488" s="4">
        <v>3274.2857142857147</v>
      </c>
      <c r="F488" s="4">
        <f t="shared" si="23"/>
        <v>3338.2857142857147</v>
      </c>
      <c r="G488" s="4">
        <v>12.786002691789882</v>
      </c>
      <c r="H488">
        <v>0.8</v>
      </c>
    </row>
    <row r="489" spans="1:8">
      <c r="A489">
        <v>549</v>
      </c>
      <c r="B489">
        <f t="shared" si="24"/>
        <v>-5.49</v>
      </c>
      <c r="C489" s="4">
        <f t="shared" si="25"/>
        <v>3281.4285714285716</v>
      </c>
      <c r="E489" s="4">
        <v>3281.4285714285716</v>
      </c>
      <c r="F489" s="4">
        <f t="shared" si="23"/>
        <v>3345.4285714285716</v>
      </c>
      <c r="G489" s="4">
        <v>12.155477031802139</v>
      </c>
      <c r="H489">
        <v>22.4</v>
      </c>
    </row>
    <row r="490" spans="1:8">
      <c r="A490">
        <v>550</v>
      </c>
      <c r="B490">
        <f t="shared" si="24"/>
        <v>-5.5</v>
      </c>
      <c r="C490" s="4">
        <f t="shared" si="25"/>
        <v>3288.5714285714289</v>
      </c>
      <c r="E490" s="4">
        <v>3288.5714285714289</v>
      </c>
      <c r="F490" s="4">
        <f t="shared" si="23"/>
        <v>3352.5714285714289</v>
      </c>
      <c r="G490" s="4">
        <v>11.226611226611176</v>
      </c>
      <c r="H490">
        <v>0.5</v>
      </c>
    </row>
    <row r="491" spans="1:8">
      <c r="A491">
        <v>551</v>
      </c>
      <c r="B491">
        <f t="shared" si="24"/>
        <v>-5.51</v>
      </c>
      <c r="C491" s="4">
        <f t="shared" si="25"/>
        <v>3295.7142857142858</v>
      </c>
      <c r="E491" s="4">
        <v>3295.7142857142858</v>
      </c>
      <c r="F491" s="4">
        <f t="shared" si="23"/>
        <v>3359.7142857142858</v>
      </c>
      <c r="G491" s="4">
        <v>11.289245156980661</v>
      </c>
      <c r="H491">
        <v>0.4</v>
      </c>
    </row>
    <row r="492" spans="1:8">
      <c r="A492">
        <v>552</v>
      </c>
      <c r="B492">
        <f t="shared" si="24"/>
        <v>-5.5200000000000005</v>
      </c>
      <c r="C492" s="4">
        <f t="shared" si="25"/>
        <v>3302.8571428571431</v>
      </c>
      <c r="E492" s="4">
        <v>3302.8571428571431</v>
      </c>
      <c r="F492" s="4">
        <f t="shared" si="23"/>
        <v>3366.8571428571431</v>
      </c>
      <c r="G492" s="4">
        <v>12.763819095477263</v>
      </c>
      <c r="H492">
        <v>0.8</v>
      </c>
    </row>
    <row r="493" spans="1:8">
      <c r="A493">
        <v>553</v>
      </c>
      <c r="B493">
        <f t="shared" si="24"/>
        <v>-5.53</v>
      </c>
      <c r="C493" s="4">
        <f t="shared" si="25"/>
        <v>3310.0000000000005</v>
      </c>
      <c r="E493" s="4">
        <v>3310.0000000000005</v>
      </c>
      <c r="F493" s="4">
        <f t="shared" si="23"/>
        <v>3374.0000000000005</v>
      </c>
      <c r="G493" s="4">
        <v>10.879025239338546</v>
      </c>
      <c r="H493">
        <v>0</v>
      </c>
    </row>
    <row r="494" spans="1:8">
      <c r="A494">
        <v>554</v>
      </c>
      <c r="B494">
        <f t="shared" si="24"/>
        <v>-5.54</v>
      </c>
      <c r="C494" s="4">
        <f t="shared" si="25"/>
        <v>3317.1428571428573</v>
      </c>
      <c r="E494" s="4">
        <v>3317.1428571428573</v>
      </c>
      <c r="F494" s="4">
        <f t="shared" si="23"/>
        <v>3381.1428571428573</v>
      </c>
      <c r="G494" s="4">
        <v>10.183875530410083</v>
      </c>
      <c r="H494">
        <v>6.4</v>
      </c>
    </row>
    <row r="495" spans="1:8">
      <c r="A495">
        <v>555</v>
      </c>
      <c r="B495">
        <f t="shared" si="24"/>
        <v>-5.55</v>
      </c>
      <c r="C495" s="4">
        <f t="shared" si="25"/>
        <v>3324.2857142857142</v>
      </c>
      <c r="E495" s="4">
        <v>3324.2857142857142</v>
      </c>
      <c r="F495" s="4">
        <f t="shared" si="23"/>
        <v>3388.2857142857142</v>
      </c>
      <c r="G495" s="4">
        <v>10.451612903225739</v>
      </c>
      <c r="H495">
        <v>0.4</v>
      </c>
    </row>
    <row r="496" spans="1:8">
      <c r="A496">
        <v>556</v>
      </c>
      <c r="B496">
        <f t="shared" si="24"/>
        <v>-5.5600000000000005</v>
      </c>
      <c r="C496" s="4">
        <f t="shared" si="25"/>
        <v>3331.428571428572</v>
      </c>
      <c r="E496" s="4">
        <v>3331.428571428572</v>
      </c>
      <c r="F496" s="4">
        <f t="shared" si="23"/>
        <v>3395.428571428572</v>
      </c>
      <c r="G496" s="4">
        <v>10.318471337579554</v>
      </c>
      <c r="H496">
        <v>27.8</v>
      </c>
    </row>
    <row r="497" spans="1:8">
      <c r="A497">
        <v>557</v>
      </c>
      <c r="B497">
        <f t="shared" si="24"/>
        <v>-5.57</v>
      </c>
      <c r="C497" s="4">
        <f t="shared" si="25"/>
        <v>3338.5714285714289</v>
      </c>
      <c r="E497" s="4">
        <v>3338.5714285714289</v>
      </c>
      <c r="F497" s="4">
        <f t="shared" si="23"/>
        <v>3402.5714285714289</v>
      </c>
      <c r="G497" s="4">
        <v>10.407523510971819</v>
      </c>
      <c r="H497">
        <v>271.8</v>
      </c>
    </row>
    <row r="498" spans="1:8">
      <c r="A498">
        <v>558</v>
      </c>
      <c r="B498">
        <f t="shared" si="24"/>
        <v>-5.58</v>
      </c>
      <c r="C498" s="4">
        <f t="shared" si="25"/>
        <v>3345.7142857142858</v>
      </c>
      <c r="E498" s="4">
        <v>3345.7142857142858</v>
      </c>
      <c r="F498" s="4">
        <f t="shared" si="23"/>
        <v>3409.7142857142858</v>
      </c>
      <c r="G498" s="4">
        <v>10.400929692039423</v>
      </c>
      <c r="H498">
        <v>94</v>
      </c>
    </row>
    <row r="499" spans="1:8">
      <c r="A499">
        <v>559</v>
      </c>
      <c r="B499">
        <f t="shared" si="24"/>
        <v>-5.59</v>
      </c>
      <c r="C499" s="4">
        <f t="shared" si="25"/>
        <v>3352.8571428571427</v>
      </c>
      <c r="E499" s="4">
        <v>3352.8571428571427</v>
      </c>
      <c r="F499" s="4">
        <f t="shared" si="23"/>
        <v>3416.8571428571427</v>
      </c>
      <c r="G499" s="4">
        <v>10.158543746329908</v>
      </c>
      <c r="H499">
        <v>19.7</v>
      </c>
    </row>
    <row r="500" spans="1:8">
      <c r="A500">
        <v>560</v>
      </c>
      <c r="B500">
        <f t="shared" si="24"/>
        <v>-5.6000000000000005</v>
      </c>
      <c r="C500" s="4">
        <f t="shared" si="25"/>
        <v>3360.0000000000005</v>
      </c>
      <c r="E500" s="4">
        <v>3360.0000000000005</v>
      </c>
      <c r="F500" s="4">
        <f t="shared" si="23"/>
        <v>3424.0000000000005</v>
      </c>
      <c r="G500" s="4">
        <v>9.9719887955180546</v>
      </c>
      <c r="H500">
        <v>18.600000000000001</v>
      </c>
    </row>
    <row r="501" spans="1:8">
      <c r="A501">
        <v>561</v>
      </c>
      <c r="B501">
        <f t="shared" si="24"/>
        <v>-5.61</v>
      </c>
      <c r="C501" s="4">
        <f t="shared" si="25"/>
        <v>3367.1428571428573</v>
      </c>
      <c r="E501" s="4">
        <v>3367.1428571428573</v>
      </c>
      <c r="F501" s="4">
        <f t="shared" si="23"/>
        <v>3431.1428571428573</v>
      </c>
      <c r="G501" s="4">
        <v>9.7587719298246167</v>
      </c>
      <c r="H501">
        <v>67.7</v>
      </c>
    </row>
    <row r="502" spans="1:8">
      <c r="A502">
        <v>562</v>
      </c>
      <c r="B502">
        <f t="shared" si="24"/>
        <v>-5.62</v>
      </c>
      <c r="C502" s="4">
        <f t="shared" si="25"/>
        <v>3374.2857142857147</v>
      </c>
      <c r="E502" s="4">
        <v>3374.2857142857147</v>
      </c>
      <c r="F502" s="4">
        <f t="shared" si="23"/>
        <v>3438.2857142857147</v>
      </c>
      <c r="G502" s="4">
        <v>9.8652550529356056</v>
      </c>
      <c r="H502">
        <v>234</v>
      </c>
    </row>
    <row r="503" spans="1:8">
      <c r="A503">
        <v>563</v>
      </c>
      <c r="B503">
        <f t="shared" si="24"/>
        <v>-5.63</v>
      </c>
      <c r="C503" s="4">
        <f t="shared" si="25"/>
        <v>3381.4285714285716</v>
      </c>
      <c r="E503" s="4">
        <v>3381.4285714285716</v>
      </c>
      <c r="F503" s="4">
        <f t="shared" si="23"/>
        <v>3445.4285714285716</v>
      </c>
      <c r="G503" s="4">
        <v>13.131935881627681</v>
      </c>
      <c r="H503">
        <v>157.69999999999999</v>
      </c>
    </row>
    <row r="504" spans="1:8">
      <c r="A504">
        <v>564</v>
      </c>
      <c r="B504">
        <f t="shared" si="24"/>
        <v>-5.64</v>
      </c>
      <c r="C504" s="4">
        <f t="shared" si="25"/>
        <v>3388.5714285714284</v>
      </c>
      <c r="E504" s="4">
        <v>3388.5714285714284</v>
      </c>
      <c r="F504" s="4">
        <f t="shared" si="23"/>
        <v>3452.5714285714284</v>
      </c>
      <c r="G504" s="4">
        <v>14.076782449725675</v>
      </c>
      <c r="H504">
        <v>12.6</v>
      </c>
    </row>
    <row r="505" spans="1:8">
      <c r="A505">
        <v>565</v>
      </c>
      <c r="B505">
        <f t="shared" si="24"/>
        <v>-5.65</v>
      </c>
      <c r="C505" s="4">
        <f t="shared" si="25"/>
        <v>3395.7142857142862</v>
      </c>
      <c r="E505" s="4">
        <v>3395.7142857142862</v>
      </c>
      <c r="F505" s="4">
        <f t="shared" si="23"/>
        <v>3459.7142857142862</v>
      </c>
      <c r="G505" s="4">
        <v>13.316261203585068</v>
      </c>
      <c r="H505">
        <v>55.1</v>
      </c>
    </row>
    <row r="506" spans="1:8">
      <c r="A506">
        <v>566</v>
      </c>
      <c r="B506">
        <f t="shared" si="24"/>
        <v>-5.66</v>
      </c>
      <c r="C506" s="4">
        <f t="shared" si="25"/>
        <v>3402.8571428571431</v>
      </c>
      <c r="E506" s="4">
        <v>3402.8571428571431</v>
      </c>
      <c r="F506" s="4">
        <f t="shared" si="23"/>
        <v>3466.8571428571431</v>
      </c>
      <c r="G506" s="4">
        <v>11.795543905635633</v>
      </c>
      <c r="H506">
        <v>2.4</v>
      </c>
    </row>
    <row r="507" spans="1:8">
      <c r="A507">
        <v>567</v>
      </c>
      <c r="B507">
        <f t="shared" si="24"/>
        <v>-5.67</v>
      </c>
      <c r="C507" s="4">
        <f t="shared" si="25"/>
        <v>3410</v>
      </c>
      <c r="E507" s="4">
        <v>3410</v>
      </c>
      <c r="F507" s="4">
        <f t="shared" si="23"/>
        <v>3474</v>
      </c>
      <c r="G507" s="4">
        <v>12.230215827338023</v>
      </c>
      <c r="H507">
        <v>5.9</v>
      </c>
    </row>
    <row r="508" spans="1:8">
      <c r="A508">
        <v>568</v>
      </c>
      <c r="B508">
        <f t="shared" si="24"/>
        <v>-5.68</v>
      </c>
      <c r="C508" s="4">
        <f t="shared" si="25"/>
        <v>3417.1428571428569</v>
      </c>
      <c r="E508" s="4">
        <v>3417.1428571428569</v>
      </c>
      <c r="F508" s="4">
        <f t="shared" si="23"/>
        <v>3481.1428571428569</v>
      </c>
      <c r="G508" s="4">
        <v>11.853573503776909</v>
      </c>
      <c r="H508">
        <v>-0.1</v>
      </c>
    </row>
    <row r="509" spans="1:8">
      <c r="A509">
        <v>569</v>
      </c>
      <c r="B509">
        <f t="shared" si="24"/>
        <v>-5.69</v>
      </c>
      <c r="C509" s="4">
        <f t="shared" si="25"/>
        <v>3424.2857142857147</v>
      </c>
      <c r="E509" s="4">
        <v>3424.2857142857147</v>
      </c>
      <c r="F509" s="4">
        <f t="shared" si="23"/>
        <v>3488.2857142857147</v>
      </c>
      <c r="G509" s="4">
        <v>10.698270339526047</v>
      </c>
      <c r="H509">
        <v>0.4</v>
      </c>
    </row>
    <row r="510" spans="1:8">
      <c r="A510">
        <v>570</v>
      </c>
      <c r="B510">
        <f t="shared" si="24"/>
        <v>-5.7</v>
      </c>
      <c r="C510" s="4">
        <f t="shared" si="25"/>
        <v>3431.4285714285716</v>
      </c>
      <c r="E510" s="4">
        <v>3431.4285714285716</v>
      </c>
      <c r="F510" s="4">
        <f t="shared" si="23"/>
        <v>3495.4285714285716</v>
      </c>
      <c r="G510" s="4">
        <v>10.440251572327067</v>
      </c>
      <c r="H510">
        <v>1.2</v>
      </c>
    </row>
    <row r="511" spans="1:8">
      <c r="A511">
        <v>571</v>
      </c>
      <c r="B511">
        <f t="shared" si="24"/>
        <v>-5.71</v>
      </c>
      <c r="C511" s="4">
        <f t="shared" si="25"/>
        <v>3438.5714285714284</v>
      </c>
      <c r="E511" s="4">
        <v>3438.5714285714284</v>
      </c>
      <c r="F511" s="4">
        <f t="shared" si="23"/>
        <v>3502.5714285714284</v>
      </c>
      <c r="G511" s="4">
        <v>10.586734693877565</v>
      </c>
      <c r="H511">
        <v>1.3</v>
      </c>
    </row>
    <row r="512" spans="1:8">
      <c r="A512">
        <v>572</v>
      </c>
      <c r="B512">
        <f t="shared" si="24"/>
        <v>-5.72</v>
      </c>
      <c r="C512" s="4">
        <f t="shared" si="25"/>
        <v>3445.7142857142858</v>
      </c>
      <c r="E512" s="4">
        <v>3445.7142857142858</v>
      </c>
      <c r="F512" s="4">
        <f t="shared" si="23"/>
        <v>3509.7142857142858</v>
      </c>
      <c r="G512" s="4">
        <v>11.391585760517913</v>
      </c>
      <c r="H512">
        <v>5.8</v>
      </c>
    </row>
    <row r="513" spans="1:8">
      <c r="A513">
        <v>573</v>
      </c>
      <c r="B513">
        <f t="shared" si="24"/>
        <v>-5.73</v>
      </c>
      <c r="C513" s="4">
        <f t="shared" si="25"/>
        <v>3452.8571428571431</v>
      </c>
      <c r="E513" s="4">
        <v>3452.8571428571431</v>
      </c>
      <c r="F513" s="4">
        <f t="shared" si="23"/>
        <v>3516.8571428571431</v>
      </c>
      <c r="G513" s="4">
        <v>11.406351263771978</v>
      </c>
      <c r="H513">
        <v>20</v>
      </c>
    </row>
    <row r="514" spans="1:8">
      <c r="A514">
        <v>574</v>
      </c>
      <c r="B514">
        <f t="shared" si="24"/>
        <v>-5.74</v>
      </c>
      <c r="C514" s="4">
        <f t="shared" si="25"/>
        <v>3460.0000000000005</v>
      </c>
      <c r="E514" s="4">
        <v>3460.0000000000005</v>
      </c>
      <c r="F514" s="4">
        <f t="shared" si="23"/>
        <v>3524.0000000000005</v>
      </c>
      <c r="G514" s="4">
        <v>12.825059101654981</v>
      </c>
      <c r="H514">
        <v>4.4000000000000004</v>
      </c>
    </row>
    <row r="515" spans="1:8">
      <c r="A515">
        <v>575</v>
      </c>
      <c r="B515">
        <f t="shared" si="24"/>
        <v>-5.75</v>
      </c>
      <c r="C515" s="4">
        <f t="shared" si="25"/>
        <v>3467.1428571428573</v>
      </c>
      <c r="E515" s="4">
        <v>3467.1428571428573</v>
      </c>
      <c r="F515" s="4">
        <f t="shared" ref="F515:F578" si="26">E515+64</f>
        <v>3531.1428571428573</v>
      </c>
      <c r="G515" s="4">
        <v>11.641991924629757</v>
      </c>
      <c r="H515">
        <v>-1.2</v>
      </c>
    </row>
    <row r="516" spans="1:8">
      <c r="A516">
        <v>576</v>
      </c>
      <c r="B516">
        <f t="shared" si="24"/>
        <v>-5.76</v>
      </c>
      <c r="C516" s="4">
        <f t="shared" si="25"/>
        <v>3474.2857142857142</v>
      </c>
      <c r="E516" s="4">
        <v>3474.2857142857142</v>
      </c>
      <c r="F516" s="4">
        <f t="shared" si="26"/>
        <v>3538.2857142857142</v>
      </c>
      <c r="G516" s="4">
        <v>11.015911872704999</v>
      </c>
      <c r="H516">
        <v>-1.5</v>
      </c>
    </row>
    <row r="517" spans="1:8">
      <c r="A517">
        <v>577</v>
      </c>
      <c r="B517">
        <f t="shared" ref="B517:B580" si="27">(-0.01)*A517</f>
        <v>-5.7700000000000005</v>
      </c>
      <c r="C517" s="4">
        <f t="shared" ref="C517:C580" si="28">(B517+0.896)/(-0.0014)</f>
        <v>3481.428571428572</v>
      </c>
      <c r="E517" s="4">
        <v>3481.428571428572</v>
      </c>
      <c r="F517" s="4">
        <f t="shared" si="26"/>
        <v>3545.428571428572</v>
      </c>
      <c r="G517" s="4">
        <v>10.709318497913772</v>
      </c>
      <c r="H517">
        <v>2.8</v>
      </c>
    </row>
    <row r="518" spans="1:8">
      <c r="A518">
        <v>578</v>
      </c>
      <c r="B518">
        <f t="shared" si="27"/>
        <v>-5.78</v>
      </c>
      <c r="C518" s="4">
        <f t="shared" si="28"/>
        <v>3488.5714285714289</v>
      </c>
      <c r="E518" s="4">
        <v>3488.5714285714289</v>
      </c>
      <c r="F518" s="4">
        <f t="shared" si="26"/>
        <v>3552.5714285714289</v>
      </c>
      <c r="G518" s="4">
        <v>22.330729166666647</v>
      </c>
      <c r="H518">
        <v>2.1</v>
      </c>
    </row>
    <row r="519" spans="1:8">
      <c r="A519">
        <v>579</v>
      </c>
      <c r="B519">
        <f t="shared" si="27"/>
        <v>-5.79</v>
      </c>
      <c r="C519" s="4">
        <f t="shared" si="28"/>
        <v>3495.7142857142858</v>
      </c>
      <c r="E519" s="4">
        <v>3495.7142857142858</v>
      </c>
      <c r="F519" s="4">
        <f t="shared" si="26"/>
        <v>3559.7142857142858</v>
      </c>
      <c r="G519" s="4">
        <v>11.646063760572453</v>
      </c>
      <c r="H519">
        <v>1.3</v>
      </c>
    </row>
    <row r="520" spans="1:8">
      <c r="A520">
        <v>580</v>
      </c>
      <c r="B520">
        <f t="shared" si="27"/>
        <v>-5.8</v>
      </c>
      <c r="C520" s="4">
        <f t="shared" si="28"/>
        <v>3502.8571428571427</v>
      </c>
      <c r="E520" s="4">
        <v>3502.8571428571427</v>
      </c>
      <c r="F520" s="4">
        <f t="shared" si="26"/>
        <v>3566.8571428571427</v>
      </c>
      <c r="G520" s="4">
        <v>11.173184357541944</v>
      </c>
      <c r="H520">
        <v>2.4</v>
      </c>
    </row>
    <row r="521" spans="1:8">
      <c r="A521">
        <v>581</v>
      </c>
      <c r="B521">
        <f t="shared" si="27"/>
        <v>-5.8100000000000005</v>
      </c>
      <c r="C521" s="4">
        <f t="shared" si="28"/>
        <v>3510.0000000000005</v>
      </c>
      <c r="E521" s="4">
        <v>3510.0000000000005</v>
      </c>
      <c r="F521" s="4">
        <f t="shared" si="26"/>
        <v>3574.0000000000005</v>
      </c>
      <c r="G521" s="4">
        <v>11.426319936958185</v>
      </c>
      <c r="H521">
        <v>2</v>
      </c>
    </row>
    <row r="522" spans="1:8">
      <c r="A522">
        <v>582</v>
      </c>
      <c r="B522">
        <f t="shared" si="27"/>
        <v>-5.82</v>
      </c>
      <c r="C522" s="4">
        <f t="shared" si="28"/>
        <v>3517.1428571428573</v>
      </c>
      <c r="E522" s="4">
        <v>3517.1428571428573</v>
      </c>
      <c r="F522" s="4">
        <f t="shared" si="26"/>
        <v>3581.1428571428573</v>
      </c>
      <c r="G522" s="4">
        <v>10.869565217391376</v>
      </c>
      <c r="H522">
        <v>2.9</v>
      </c>
    </row>
    <row r="523" spans="1:8">
      <c r="A523">
        <v>583</v>
      </c>
      <c r="B523">
        <f t="shared" si="27"/>
        <v>-5.83</v>
      </c>
      <c r="C523" s="4">
        <f t="shared" si="28"/>
        <v>3524.2857142857142</v>
      </c>
      <c r="E523" s="4">
        <v>3524.2857142857142</v>
      </c>
      <c r="F523" s="4">
        <f t="shared" si="26"/>
        <v>3588.2857142857142</v>
      </c>
      <c r="G523" s="4">
        <v>11.558441558441618</v>
      </c>
      <c r="H523">
        <v>2.6</v>
      </c>
    </row>
    <row r="524" spans="1:8">
      <c r="A524">
        <v>584</v>
      </c>
      <c r="B524">
        <f t="shared" si="27"/>
        <v>-5.84</v>
      </c>
      <c r="C524" s="4">
        <f t="shared" si="28"/>
        <v>3531.4285714285716</v>
      </c>
      <c r="E524" s="4">
        <v>3531.4285714285716</v>
      </c>
      <c r="F524" s="4">
        <f t="shared" si="26"/>
        <v>3595.4285714285716</v>
      </c>
      <c r="G524" s="4">
        <v>12.516382699868872</v>
      </c>
      <c r="H524">
        <v>2.5</v>
      </c>
    </row>
    <row r="525" spans="1:8">
      <c r="A525">
        <v>585</v>
      </c>
      <c r="B525">
        <f t="shared" si="27"/>
        <v>-5.8500000000000005</v>
      </c>
      <c r="C525" s="4">
        <f t="shared" si="28"/>
        <v>3538.5714285714289</v>
      </c>
      <c r="E525" s="4">
        <v>3538.5714285714289</v>
      </c>
      <c r="F525" s="4">
        <f t="shared" si="26"/>
        <v>3602.5714285714289</v>
      </c>
      <c r="G525" s="4">
        <v>11.850649350649421</v>
      </c>
      <c r="H525">
        <v>8.6999999999999993</v>
      </c>
    </row>
    <row r="526" spans="1:8">
      <c r="A526">
        <v>586</v>
      </c>
      <c r="B526">
        <f t="shared" si="27"/>
        <v>-5.86</v>
      </c>
      <c r="C526" s="4">
        <f t="shared" si="28"/>
        <v>3545.7142857142862</v>
      </c>
      <c r="E526" s="4">
        <v>3545.7142857142862</v>
      </c>
      <c r="F526" s="4">
        <f t="shared" si="26"/>
        <v>3609.7142857142862</v>
      </c>
      <c r="G526" s="4">
        <v>10.979413599500848</v>
      </c>
      <c r="H526">
        <v>106.1</v>
      </c>
    </row>
    <row r="527" spans="1:8">
      <c r="A527">
        <v>587</v>
      </c>
      <c r="B527">
        <f t="shared" si="27"/>
        <v>-5.87</v>
      </c>
      <c r="C527" s="4">
        <f t="shared" si="28"/>
        <v>3552.8571428571431</v>
      </c>
      <c r="E527" s="4">
        <v>3552.8571428571431</v>
      </c>
      <c r="F527" s="4">
        <f t="shared" si="26"/>
        <v>3616.8571428571431</v>
      </c>
      <c r="G527" s="4">
        <v>13.157894736842099</v>
      </c>
      <c r="H527">
        <v>30.6</v>
      </c>
    </row>
    <row r="528" spans="1:8">
      <c r="A528">
        <v>588</v>
      </c>
      <c r="B528">
        <f t="shared" si="27"/>
        <v>-5.88</v>
      </c>
      <c r="C528" s="4">
        <f t="shared" si="28"/>
        <v>3560</v>
      </c>
      <c r="E528" s="4">
        <v>3560</v>
      </c>
      <c r="F528" s="4">
        <f t="shared" si="26"/>
        <v>3624</v>
      </c>
      <c r="G528" s="4">
        <v>12.926577042399142</v>
      </c>
      <c r="H528">
        <v>5.9</v>
      </c>
    </row>
    <row r="529" spans="1:8">
      <c r="A529">
        <v>589</v>
      </c>
      <c r="B529">
        <f t="shared" si="27"/>
        <v>-5.89</v>
      </c>
      <c r="C529" s="4">
        <f t="shared" si="28"/>
        <v>3567.1428571428569</v>
      </c>
      <c r="E529" s="4">
        <v>3567.1428571428569</v>
      </c>
      <c r="F529" s="4">
        <f t="shared" si="26"/>
        <v>3631.1428571428569</v>
      </c>
      <c r="G529" s="4">
        <v>13.114754098360709</v>
      </c>
      <c r="H529">
        <v>-1.9</v>
      </c>
    </row>
    <row r="530" spans="1:8">
      <c r="A530">
        <v>590</v>
      </c>
      <c r="B530">
        <f t="shared" si="27"/>
        <v>-5.9</v>
      </c>
      <c r="C530" s="4">
        <f t="shared" si="28"/>
        <v>3574.2857142857147</v>
      </c>
      <c r="E530" s="4">
        <v>3574.2857142857147</v>
      </c>
      <c r="F530" s="4">
        <f t="shared" si="26"/>
        <v>3638.2857142857147</v>
      </c>
      <c r="G530" s="4">
        <v>11.052631578947366</v>
      </c>
      <c r="H530">
        <v>-2.4</v>
      </c>
    </row>
    <row r="531" spans="1:8">
      <c r="A531">
        <v>591</v>
      </c>
      <c r="B531">
        <f t="shared" si="27"/>
        <v>-5.91</v>
      </c>
      <c r="C531" s="4">
        <f t="shared" si="28"/>
        <v>3581.4285714285716</v>
      </c>
      <c r="E531" s="4">
        <v>3581.4285714285716</v>
      </c>
      <c r="F531" s="4">
        <f t="shared" si="26"/>
        <v>3645.4285714285716</v>
      </c>
      <c r="G531" s="4">
        <v>11.536471805483652</v>
      </c>
      <c r="H531">
        <v>1.5</v>
      </c>
    </row>
    <row r="532" spans="1:8">
      <c r="A532">
        <v>592</v>
      </c>
      <c r="B532">
        <f t="shared" si="27"/>
        <v>-5.92</v>
      </c>
      <c r="C532" s="4">
        <f t="shared" si="28"/>
        <v>3588.5714285714284</v>
      </c>
      <c r="E532" s="4">
        <v>3588.5714285714284</v>
      </c>
      <c r="F532" s="4">
        <f t="shared" si="26"/>
        <v>3652.5714285714284</v>
      </c>
      <c r="G532" s="4">
        <v>11.974694984184385</v>
      </c>
      <c r="H532">
        <v>5.2</v>
      </c>
    </row>
    <row r="533" spans="1:8">
      <c r="A533">
        <v>593</v>
      </c>
      <c r="B533">
        <f t="shared" si="27"/>
        <v>-5.93</v>
      </c>
      <c r="C533" s="4">
        <f t="shared" si="28"/>
        <v>3595.7142857142858</v>
      </c>
      <c r="E533" s="4">
        <v>3595.7142857142858</v>
      </c>
      <c r="F533" s="4">
        <f t="shared" si="26"/>
        <v>3659.7142857142858</v>
      </c>
      <c r="G533" s="4">
        <v>11.4079020589873</v>
      </c>
      <c r="H533">
        <v>4</v>
      </c>
    </row>
    <row r="534" spans="1:8">
      <c r="A534">
        <v>594</v>
      </c>
      <c r="B534">
        <f t="shared" si="27"/>
        <v>-5.94</v>
      </c>
      <c r="C534" s="4">
        <f t="shared" si="28"/>
        <v>3602.8571428571431</v>
      </c>
      <c r="E534" s="4">
        <v>3602.8571428571431</v>
      </c>
      <c r="F534" s="4">
        <f t="shared" si="26"/>
        <v>3666.8571428571431</v>
      </c>
      <c r="G534" s="4">
        <v>11.752682677567723</v>
      </c>
      <c r="H534">
        <v>2.5</v>
      </c>
    </row>
    <row r="535" spans="1:8">
      <c r="A535">
        <v>595</v>
      </c>
      <c r="B535">
        <f t="shared" si="27"/>
        <v>-5.95</v>
      </c>
      <c r="C535" s="4">
        <f t="shared" si="28"/>
        <v>3610.0000000000005</v>
      </c>
      <c r="E535" s="4">
        <v>3610.0000000000005</v>
      </c>
      <c r="F535" s="4">
        <f t="shared" si="26"/>
        <v>3674.0000000000005</v>
      </c>
      <c r="G535" s="4">
        <v>12.350406893250474</v>
      </c>
      <c r="H535">
        <v>1.4</v>
      </c>
    </row>
    <row r="536" spans="1:8">
      <c r="A536">
        <v>596</v>
      </c>
      <c r="B536">
        <f t="shared" si="27"/>
        <v>-5.96</v>
      </c>
      <c r="C536" s="4">
        <f t="shared" si="28"/>
        <v>3617.1428571428573</v>
      </c>
      <c r="E536" s="4">
        <v>3617.1428571428573</v>
      </c>
      <c r="F536" s="4">
        <f t="shared" si="26"/>
        <v>3681.1428571428573</v>
      </c>
      <c r="G536" s="4">
        <v>10.930232558139659</v>
      </c>
      <c r="H536">
        <v>19.100000000000001</v>
      </c>
    </row>
    <row r="537" spans="1:8">
      <c r="A537">
        <v>597</v>
      </c>
      <c r="B537">
        <f t="shared" si="27"/>
        <v>-5.97</v>
      </c>
      <c r="C537" s="4">
        <f t="shared" si="28"/>
        <v>3624.2857142857142</v>
      </c>
      <c r="E537" s="4">
        <v>3624.2857142857142</v>
      </c>
      <c r="F537" s="4">
        <f t="shared" si="26"/>
        <v>3688.2857142857142</v>
      </c>
      <c r="G537" s="4">
        <v>11.775362318840605</v>
      </c>
      <c r="H537">
        <v>0.5</v>
      </c>
    </row>
    <row r="538" spans="1:8">
      <c r="A538">
        <v>598</v>
      </c>
      <c r="B538">
        <f t="shared" si="27"/>
        <v>-5.98</v>
      </c>
      <c r="C538" s="4">
        <f t="shared" si="28"/>
        <v>3631.428571428572</v>
      </c>
      <c r="E538" s="4">
        <v>3631.428571428572</v>
      </c>
      <c r="F538" s="4">
        <f t="shared" si="26"/>
        <v>3695.428571428572</v>
      </c>
      <c r="G538" s="4">
        <v>11.382925611582523</v>
      </c>
      <c r="H538">
        <v>0.2</v>
      </c>
    </row>
    <row r="539" spans="1:8">
      <c r="A539">
        <v>599</v>
      </c>
      <c r="B539">
        <f t="shared" si="27"/>
        <v>-5.99</v>
      </c>
      <c r="C539" s="4">
        <f t="shared" si="28"/>
        <v>3638.5714285714289</v>
      </c>
      <c r="E539" s="4">
        <v>3638.5714285714289</v>
      </c>
      <c r="F539" s="4">
        <f t="shared" si="26"/>
        <v>3702.5714285714289</v>
      </c>
      <c r="G539" s="4">
        <v>10.477582846003894</v>
      </c>
      <c r="H539">
        <v>0.9</v>
      </c>
    </row>
    <row r="540" spans="1:8">
      <c r="A540">
        <v>600</v>
      </c>
      <c r="B540">
        <f t="shared" si="27"/>
        <v>-6</v>
      </c>
      <c r="C540" s="4">
        <f t="shared" si="28"/>
        <v>3645.7142857142858</v>
      </c>
      <c r="E540" s="4">
        <v>3645.7142857142858</v>
      </c>
      <c r="F540" s="4">
        <f t="shared" si="26"/>
        <v>3709.7142857142858</v>
      </c>
      <c r="G540" s="4">
        <v>11.717352415026831</v>
      </c>
      <c r="H540">
        <v>2</v>
      </c>
    </row>
    <row r="541" spans="1:8">
      <c r="A541">
        <v>630</v>
      </c>
      <c r="B541">
        <f t="shared" si="27"/>
        <v>-6.3</v>
      </c>
      <c r="C541" s="4">
        <f t="shared" si="28"/>
        <v>3860</v>
      </c>
      <c r="E541" s="4">
        <v>3860</v>
      </c>
      <c r="F541" s="4">
        <f t="shared" si="26"/>
        <v>3924</v>
      </c>
      <c r="G541" s="4">
        <v>11.056023797719513</v>
      </c>
      <c r="H541">
        <v>11.8</v>
      </c>
    </row>
    <row r="542" spans="1:8">
      <c r="A542">
        <v>631</v>
      </c>
      <c r="B542">
        <f t="shared" si="27"/>
        <v>-6.3100000000000005</v>
      </c>
      <c r="C542" s="4">
        <f t="shared" si="28"/>
        <v>3867.1428571428578</v>
      </c>
      <c r="E542" s="4">
        <v>3867.1428571428578</v>
      </c>
      <c r="F542" s="4">
        <f t="shared" si="26"/>
        <v>3931.1428571428578</v>
      </c>
      <c r="G542" s="4">
        <v>12.707182320442023</v>
      </c>
      <c r="H542">
        <v>9.5</v>
      </c>
    </row>
    <row r="543" spans="1:8">
      <c r="A543">
        <v>632</v>
      </c>
      <c r="B543">
        <f t="shared" si="27"/>
        <v>-6.32</v>
      </c>
      <c r="C543" s="4">
        <f t="shared" si="28"/>
        <v>3874.2857142857147</v>
      </c>
      <c r="E543" s="4">
        <v>3874.2857142857147</v>
      </c>
      <c r="F543" s="4">
        <f t="shared" si="26"/>
        <v>3938.2857142857147</v>
      </c>
      <c r="G543" s="4">
        <v>9.5075239398084399</v>
      </c>
      <c r="H543">
        <v>0.2</v>
      </c>
    </row>
    <row r="544" spans="1:8">
      <c r="A544">
        <v>633</v>
      </c>
      <c r="B544">
        <f t="shared" si="27"/>
        <v>-6.33</v>
      </c>
      <c r="C544" s="4">
        <f t="shared" si="28"/>
        <v>3881.4285714285716</v>
      </c>
      <c r="E544" s="4">
        <v>3881.4285714285716</v>
      </c>
      <c r="F544" s="4">
        <f t="shared" si="26"/>
        <v>3945.4285714285716</v>
      </c>
      <c r="G544" s="4">
        <v>11.449676823637928</v>
      </c>
      <c r="H544">
        <v>8</v>
      </c>
    </row>
    <row r="545" spans="1:8">
      <c r="A545">
        <v>634</v>
      </c>
      <c r="B545">
        <f t="shared" si="27"/>
        <v>-6.34</v>
      </c>
      <c r="C545" s="4">
        <f t="shared" si="28"/>
        <v>3888.5714285714284</v>
      </c>
      <c r="E545" s="4">
        <v>3888.5714285714284</v>
      </c>
      <c r="F545" s="4">
        <f t="shared" si="26"/>
        <v>3952.5714285714284</v>
      </c>
      <c r="G545" s="4">
        <v>10.663983903420453</v>
      </c>
      <c r="H545">
        <v>2.5</v>
      </c>
    </row>
    <row r="546" spans="1:8">
      <c r="A546">
        <v>635</v>
      </c>
      <c r="B546">
        <f t="shared" si="27"/>
        <v>-6.3500000000000005</v>
      </c>
      <c r="C546" s="4">
        <f t="shared" si="28"/>
        <v>3895.7142857142862</v>
      </c>
      <c r="E546" s="4">
        <v>3895.7142857142862</v>
      </c>
      <c r="F546" s="4">
        <f t="shared" si="26"/>
        <v>3959.7142857142862</v>
      </c>
      <c r="G546" s="4">
        <v>10.644007155635197</v>
      </c>
      <c r="H546">
        <v>-0.3</v>
      </c>
    </row>
    <row r="547" spans="1:8">
      <c r="A547">
        <v>636</v>
      </c>
      <c r="B547">
        <f t="shared" si="27"/>
        <v>-6.36</v>
      </c>
      <c r="C547" s="4">
        <f t="shared" si="28"/>
        <v>3902.8571428571431</v>
      </c>
      <c r="E547" s="4">
        <v>3902.8571428571431</v>
      </c>
      <c r="F547" s="4">
        <f t="shared" si="26"/>
        <v>3966.8571428571431</v>
      </c>
      <c r="G547" s="4">
        <v>9.8360655737704672</v>
      </c>
      <c r="H547">
        <v>-5.6</v>
      </c>
    </row>
    <row r="548" spans="1:8">
      <c r="A548">
        <v>637</v>
      </c>
      <c r="B548">
        <f t="shared" si="27"/>
        <v>-6.37</v>
      </c>
      <c r="C548" s="4">
        <f t="shared" si="28"/>
        <v>3910</v>
      </c>
      <c r="E548" s="4">
        <v>3910</v>
      </c>
      <c r="F548" s="4">
        <f t="shared" si="26"/>
        <v>3974</v>
      </c>
      <c r="G548" s="4">
        <v>11.882716049382806</v>
      </c>
      <c r="H548">
        <v>-4.0999999999999996</v>
      </c>
    </row>
    <row r="549" spans="1:8">
      <c r="A549">
        <v>638</v>
      </c>
      <c r="B549">
        <f t="shared" si="27"/>
        <v>-6.38</v>
      </c>
      <c r="C549" s="4">
        <f t="shared" si="28"/>
        <v>3917.1428571428573</v>
      </c>
      <c r="E549" s="4">
        <v>3917.1428571428573</v>
      </c>
      <c r="F549" s="4">
        <f t="shared" si="26"/>
        <v>3981.1428571428573</v>
      </c>
      <c r="G549" s="4">
        <v>10.927505330490328</v>
      </c>
      <c r="H549">
        <v>-4.4000000000000004</v>
      </c>
    </row>
    <row r="550" spans="1:8">
      <c r="A550">
        <v>639</v>
      </c>
      <c r="B550">
        <f t="shared" si="27"/>
        <v>-6.3900000000000006</v>
      </c>
      <c r="C550" s="4">
        <f t="shared" si="28"/>
        <v>3924.2857142857147</v>
      </c>
      <c r="E550" s="4">
        <v>3924.2857142857147</v>
      </c>
      <c r="F550" s="4">
        <f t="shared" si="26"/>
        <v>3988.2857142857147</v>
      </c>
      <c r="G550" s="4">
        <v>12.726332126228593</v>
      </c>
      <c r="H550">
        <v>-6</v>
      </c>
    </row>
    <row r="551" spans="1:8">
      <c r="A551">
        <v>640</v>
      </c>
      <c r="B551">
        <f t="shared" si="27"/>
        <v>-6.4</v>
      </c>
      <c r="C551" s="4">
        <f t="shared" si="28"/>
        <v>3931.428571428572</v>
      </c>
      <c r="E551" s="4">
        <v>3931.428571428572</v>
      </c>
      <c r="F551" s="4">
        <f t="shared" si="26"/>
        <v>3995.428571428572</v>
      </c>
      <c r="G551" s="4">
        <v>11.095700416088693</v>
      </c>
      <c r="H551">
        <v>-4.9000000000000004</v>
      </c>
    </row>
    <row r="552" spans="1:8">
      <c r="A552">
        <v>641</v>
      </c>
      <c r="B552">
        <f t="shared" si="27"/>
        <v>-6.41</v>
      </c>
      <c r="C552" s="4">
        <f t="shared" si="28"/>
        <v>3938.5714285714289</v>
      </c>
      <c r="E552" s="4">
        <v>3938.5714285714289</v>
      </c>
      <c r="F552" s="4">
        <f t="shared" si="26"/>
        <v>4002.5714285714289</v>
      </c>
      <c r="G552" s="4">
        <v>11.87072715972668</v>
      </c>
      <c r="H552">
        <v>-6.1</v>
      </c>
    </row>
    <row r="553" spans="1:8">
      <c r="A553">
        <v>642</v>
      </c>
      <c r="B553">
        <f t="shared" si="27"/>
        <v>-6.42</v>
      </c>
      <c r="C553" s="4">
        <f t="shared" si="28"/>
        <v>3945.7142857142858</v>
      </c>
      <c r="E553" s="4">
        <v>3945.7142857142858</v>
      </c>
      <c r="F553" s="4">
        <f t="shared" si="26"/>
        <v>4009.7142857142858</v>
      </c>
      <c r="G553" s="4">
        <v>11.480637813211793</v>
      </c>
      <c r="H553">
        <v>-4.7</v>
      </c>
    </row>
    <row r="554" spans="1:8">
      <c r="A554">
        <v>643</v>
      </c>
      <c r="B554">
        <f t="shared" si="27"/>
        <v>-6.43</v>
      </c>
      <c r="C554" s="4">
        <f t="shared" si="28"/>
        <v>3952.8571428571427</v>
      </c>
      <c r="E554" s="4">
        <v>3952.8571428571427</v>
      </c>
      <c r="F554" s="4">
        <f t="shared" si="26"/>
        <v>4016.8571428571427</v>
      </c>
      <c r="G554" s="4">
        <v>12.28478362028847</v>
      </c>
      <c r="H554">
        <v>-6.7</v>
      </c>
    </row>
    <row r="555" spans="1:8">
      <c r="A555">
        <v>644</v>
      </c>
      <c r="B555">
        <f t="shared" si="27"/>
        <v>-6.44</v>
      </c>
      <c r="C555" s="4">
        <f t="shared" si="28"/>
        <v>3960.0000000000005</v>
      </c>
      <c r="E555" s="4">
        <v>3960.0000000000005</v>
      </c>
      <c r="F555" s="4">
        <f t="shared" si="26"/>
        <v>4024.0000000000005</v>
      </c>
      <c r="G555" s="4">
        <v>14.937993235625729</v>
      </c>
      <c r="H555">
        <v>-6.6</v>
      </c>
    </row>
    <row r="556" spans="1:8">
      <c r="A556">
        <v>645</v>
      </c>
      <c r="B556">
        <f t="shared" si="27"/>
        <v>-6.45</v>
      </c>
      <c r="C556" s="4">
        <f t="shared" si="28"/>
        <v>3967.1428571428573</v>
      </c>
      <c r="E556" s="4">
        <v>3967.1428571428573</v>
      </c>
      <c r="F556" s="4">
        <f t="shared" si="26"/>
        <v>4031.1428571428573</v>
      </c>
      <c r="G556" s="4">
        <v>13.22482197355043</v>
      </c>
      <c r="H556">
        <v>-2.7</v>
      </c>
    </row>
    <row r="557" spans="1:8">
      <c r="A557">
        <v>646</v>
      </c>
      <c r="B557">
        <f t="shared" si="27"/>
        <v>-6.46</v>
      </c>
      <c r="C557" s="4">
        <f t="shared" si="28"/>
        <v>3974.2857142857142</v>
      </c>
      <c r="E557" s="4">
        <v>3974.2857142857142</v>
      </c>
      <c r="F557" s="4">
        <f t="shared" si="26"/>
        <v>4038.2857142857142</v>
      </c>
      <c r="G557" s="4">
        <v>13.016627078384838</v>
      </c>
      <c r="H557">
        <v>-4.5</v>
      </c>
    </row>
    <row r="558" spans="1:8">
      <c r="A558">
        <v>647</v>
      </c>
      <c r="B558">
        <f t="shared" si="27"/>
        <v>-6.47</v>
      </c>
      <c r="C558" s="4">
        <f t="shared" si="28"/>
        <v>3981.4285714285716</v>
      </c>
      <c r="E558" s="4">
        <v>3981.4285714285716</v>
      </c>
      <c r="F558" s="4">
        <f t="shared" si="26"/>
        <v>4045.4285714285716</v>
      </c>
      <c r="G558" s="4">
        <v>14.536585365853744</v>
      </c>
      <c r="H558">
        <v>-6.5</v>
      </c>
    </row>
    <row r="559" spans="1:8">
      <c r="A559">
        <v>648</v>
      </c>
      <c r="B559">
        <f t="shared" si="27"/>
        <v>-6.48</v>
      </c>
      <c r="C559" s="4">
        <f t="shared" si="28"/>
        <v>3988.5714285714289</v>
      </c>
      <c r="E559" s="4">
        <v>3988.5714285714289</v>
      </c>
      <c r="F559" s="4">
        <f t="shared" si="26"/>
        <v>4052.5714285714289</v>
      </c>
      <c r="G559" s="4">
        <v>13.140866102538718</v>
      </c>
      <c r="H559">
        <v>-4.3</v>
      </c>
    </row>
    <row r="560" spans="1:8">
      <c r="A560">
        <v>649</v>
      </c>
      <c r="B560">
        <f t="shared" si="27"/>
        <v>-6.49</v>
      </c>
      <c r="C560" s="4">
        <f t="shared" si="28"/>
        <v>3995.7142857142858</v>
      </c>
      <c r="E560" s="4">
        <v>3995.7142857142858</v>
      </c>
      <c r="F560" s="4">
        <f t="shared" si="26"/>
        <v>4059.7142857142858</v>
      </c>
      <c r="G560" s="4">
        <v>13.474295190713075</v>
      </c>
      <c r="H560">
        <v>-5.0999999999999996</v>
      </c>
    </row>
    <row r="561" spans="1:8">
      <c r="A561">
        <v>650</v>
      </c>
      <c r="B561">
        <f t="shared" si="27"/>
        <v>-6.5</v>
      </c>
      <c r="C561" s="4">
        <f t="shared" si="28"/>
        <v>4002.8571428571431</v>
      </c>
      <c r="E561" s="4">
        <v>4002.8571428571431</v>
      </c>
      <c r="F561" s="4">
        <f t="shared" si="26"/>
        <v>4066.8571428571431</v>
      </c>
      <c r="G561" s="4">
        <v>14.320154291224704</v>
      </c>
      <c r="H561">
        <v>-4.5999999999999996</v>
      </c>
    </row>
    <row r="562" spans="1:8">
      <c r="A562">
        <v>651</v>
      </c>
      <c r="B562">
        <f t="shared" si="27"/>
        <v>-6.51</v>
      </c>
      <c r="C562" s="4">
        <f t="shared" si="28"/>
        <v>4010</v>
      </c>
      <c r="E562" s="4">
        <v>4010</v>
      </c>
      <c r="F562" s="4">
        <f t="shared" si="26"/>
        <v>4074</v>
      </c>
      <c r="G562" s="4">
        <v>13.099193165638342</v>
      </c>
      <c r="H562">
        <v>-4.3</v>
      </c>
    </row>
    <row r="563" spans="1:8">
      <c r="A563">
        <v>652</v>
      </c>
      <c r="B563">
        <f t="shared" si="27"/>
        <v>-6.5200000000000005</v>
      </c>
      <c r="C563" s="4">
        <f t="shared" si="28"/>
        <v>4017.1428571428578</v>
      </c>
      <c r="E563" s="4">
        <v>4017.1428571428578</v>
      </c>
      <c r="F563" s="4">
        <f t="shared" si="26"/>
        <v>4081.1428571428578</v>
      </c>
      <c r="G563" s="4">
        <v>13.490813648293869</v>
      </c>
      <c r="H563">
        <v>-2.6</v>
      </c>
    </row>
    <row r="564" spans="1:8">
      <c r="A564">
        <v>653</v>
      </c>
      <c r="B564">
        <f t="shared" si="27"/>
        <v>-6.53</v>
      </c>
      <c r="C564" s="4">
        <f t="shared" si="28"/>
        <v>4024.2857142857147</v>
      </c>
      <c r="E564" s="4">
        <v>4024.2857142857147</v>
      </c>
      <c r="F564" s="4">
        <f t="shared" si="26"/>
        <v>4088.2857142857147</v>
      </c>
      <c r="G564" s="4">
        <v>12.554653341661501</v>
      </c>
      <c r="H564">
        <v>-1.8</v>
      </c>
    </row>
    <row r="565" spans="1:8">
      <c r="A565">
        <v>654</v>
      </c>
      <c r="B565">
        <f t="shared" si="27"/>
        <v>-6.54</v>
      </c>
      <c r="C565" s="4">
        <f t="shared" si="28"/>
        <v>4031.4285714285716</v>
      </c>
      <c r="E565" s="4">
        <v>4031.4285714285716</v>
      </c>
      <c r="F565" s="4">
        <f t="shared" si="26"/>
        <v>4095.4285714285716</v>
      </c>
      <c r="G565" s="4">
        <v>12.914937759336031</v>
      </c>
      <c r="H565">
        <v>-4.5</v>
      </c>
    </row>
    <row r="566" spans="1:8">
      <c r="A566">
        <v>655</v>
      </c>
      <c r="B566">
        <f t="shared" si="27"/>
        <v>-6.55</v>
      </c>
      <c r="C566" s="4">
        <f t="shared" si="28"/>
        <v>4038.5714285714284</v>
      </c>
      <c r="E566" s="4">
        <v>4038.5714285714284</v>
      </c>
      <c r="F566" s="4">
        <f t="shared" si="26"/>
        <v>4102.5714285714284</v>
      </c>
      <c r="G566" s="4">
        <v>12.938144329896803</v>
      </c>
      <c r="H566">
        <v>-4.5</v>
      </c>
    </row>
    <row r="567" spans="1:8">
      <c r="A567">
        <v>656</v>
      </c>
      <c r="B567">
        <f t="shared" si="27"/>
        <v>-6.5600000000000005</v>
      </c>
      <c r="C567" s="4">
        <f t="shared" si="28"/>
        <v>4045.7142857142862</v>
      </c>
      <c r="E567" s="4">
        <v>4045.7142857142862</v>
      </c>
      <c r="F567" s="4">
        <f t="shared" si="26"/>
        <v>4109.7142857142862</v>
      </c>
      <c r="G567" s="4">
        <v>12.345679012345641</v>
      </c>
      <c r="H567">
        <v>-5.0999999999999996</v>
      </c>
    </row>
    <row r="568" spans="1:8">
      <c r="A568">
        <v>657</v>
      </c>
      <c r="B568">
        <f t="shared" si="27"/>
        <v>-6.57</v>
      </c>
      <c r="C568" s="4">
        <f t="shared" si="28"/>
        <v>4052.8571428571431</v>
      </c>
      <c r="E568" s="4">
        <v>4052.8571428571431</v>
      </c>
      <c r="F568" s="4">
        <f t="shared" si="26"/>
        <v>4116.8571428571431</v>
      </c>
      <c r="G568" s="4">
        <v>11.480479319675323</v>
      </c>
      <c r="H568">
        <v>-4.4000000000000004</v>
      </c>
    </row>
    <row r="569" spans="1:8">
      <c r="A569">
        <v>658</v>
      </c>
      <c r="B569">
        <f t="shared" si="27"/>
        <v>-6.58</v>
      </c>
      <c r="C569" s="4">
        <f t="shared" si="28"/>
        <v>4060</v>
      </c>
      <c r="E569" s="4">
        <v>4060</v>
      </c>
      <c r="F569" s="4">
        <f t="shared" si="26"/>
        <v>4124</v>
      </c>
      <c r="G569" s="4">
        <v>11.880711880711873</v>
      </c>
      <c r="H569">
        <v>-4.0999999999999996</v>
      </c>
    </row>
    <row r="570" spans="1:8">
      <c r="A570">
        <v>659</v>
      </c>
      <c r="B570">
        <f t="shared" si="27"/>
        <v>-6.59</v>
      </c>
      <c r="C570" s="4">
        <f t="shared" si="28"/>
        <v>4067.1428571428573</v>
      </c>
      <c r="E570" s="4">
        <v>4067.1428571428573</v>
      </c>
      <c r="F570" s="4">
        <f t="shared" si="26"/>
        <v>4131.1428571428569</v>
      </c>
      <c r="G570" s="4">
        <v>12.631578947368391</v>
      </c>
      <c r="H570">
        <v>-5.0999999999999996</v>
      </c>
    </row>
    <row r="571" spans="1:8">
      <c r="A571">
        <v>660</v>
      </c>
      <c r="B571">
        <f t="shared" si="27"/>
        <v>-6.6000000000000005</v>
      </c>
      <c r="C571" s="4">
        <f t="shared" si="28"/>
        <v>4074.2857142857147</v>
      </c>
      <c r="E571" s="4">
        <v>4074.2857142857147</v>
      </c>
      <c r="F571" s="4">
        <f t="shared" si="26"/>
        <v>4138.2857142857147</v>
      </c>
      <c r="G571" s="4">
        <v>12.055507372072945</v>
      </c>
      <c r="H571">
        <v>-3.6</v>
      </c>
    </row>
    <row r="572" spans="1:8">
      <c r="A572">
        <v>661</v>
      </c>
      <c r="B572">
        <f t="shared" si="27"/>
        <v>-6.61</v>
      </c>
      <c r="C572" s="4">
        <f t="shared" si="28"/>
        <v>4081.4285714285716</v>
      </c>
      <c r="E572" s="4">
        <v>4081.4285714285716</v>
      </c>
      <c r="F572" s="4">
        <f t="shared" si="26"/>
        <v>4145.4285714285716</v>
      </c>
      <c r="G572" s="4">
        <v>11.67790893760529</v>
      </c>
      <c r="H572">
        <v>2.1</v>
      </c>
    </row>
    <row r="573" spans="1:8">
      <c r="A573">
        <v>662</v>
      </c>
      <c r="B573">
        <f t="shared" si="27"/>
        <v>-6.62</v>
      </c>
      <c r="C573" s="4">
        <f t="shared" si="28"/>
        <v>4088.5714285714289</v>
      </c>
      <c r="E573" s="4">
        <v>4088.5714285714289</v>
      </c>
      <c r="F573" s="4">
        <f t="shared" si="26"/>
        <v>4152.5714285714294</v>
      </c>
      <c r="G573" s="4">
        <v>10.751398880895223</v>
      </c>
      <c r="H573">
        <v>-1.7</v>
      </c>
    </row>
    <row r="574" spans="1:8">
      <c r="A574">
        <v>663</v>
      </c>
      <c r="B574">
        <f t="shared" si="27"/>
        <v>-6.63</v>
      </c>
      <c r="C574" s="4">
        <f t="shared" si="28"/>
        <v>4095.7142857142858</v>
      </c>
      <c r="E574" s="4">
        <v>4095.7142857142858</v>
      </c>
      <c r="F574" s="4">
        <f t="shared" si="26"/>
        <v>4159.7142857142862</v>
      </c>
      <c r="G574" s="4">
        <v>10.426540284360236</v>
      </c>
      <c r="H574">
        <v>2</v>
      </c>
    </row>
    <row r="575" spans="1:8">
      <c r="A575">
        <v>664</v>
      </c>
      <c r="B575">
        <f t="shared" si="27"/>
        <v>-6.6400000000000006</v>
      </c>
      <c r="C575" s="4">
        <f t="shared" si="28"/>
        <v>4102.8571428571431</v>
      </c>
      <c r="E575" s="4">
        <v>4102.8571428571431</v>
      </c>
      <c r="F575" s="4">
        <f t="shared" si="26"/>
        <v>4166.8571428571431</v>
      </c>
      <c r="G575" s="4">
        <v>10.579455662862152</v>
      </c>
      <c r="H575">
        <v>1.7</v>
      </c>
    </row>
    <row r="576" spans="1:8">
      <c r="A576">
        <v>665</v>
      </c>
      <c r="B576">
        <f t="shared" si="27"/>
        <v>-6.65</v>
      </c>
      <c r="C576" s="4">
        <f t="shared" si="28"/>
        <v>4110</v>
      </c>
      <c r="E576" s="4">
        <v>4110</v>
      </c>
      <c r="F576" s="4">
        <f t="shared" si="26"/>
        <v>4174</v>
      </c>
      <c r="G576" s="4">
        <v>10.878661087866027</v>
      </c>
      <c r="H576">
        <v>3.4</v>
      </c>
    </row>
    <row r="577" spans="1:8">
      <c r="A577">
        <v>666</v>
      </c>
      <c r="B577">
        <f t="shared" si="27"/>
        <v>-6.66</v>
      </c>
      <c r="C577" s="4">
        <f t="shared" si="28"/>
        <v>4117.1428571428578</v>
      </c>
      <c r="E577" s="4">
        <v>4117.1428571428578</v>
      </c>
      <c r="F577" s="4">
        <f t="shared" si="26"/>
        <v>4181.1428571428578</v>
      </c>
      <c r="G577" s="4">
        <v>11.800947867298524</v>
      </c>
      <c r="H577">
        <v>15.7</v>
      </c>
    </row>
    <row r="578" spans="1:8">
      <c r="A578">
        <v>667</v>
      </c>
      <c r="B578">
        <f t="shared" si="27"/>
        <v>-6.67</v>
      </c>
      <c r="C578" s="4">
        <f t="shared" si="28"/>
        <v>4124.2857142857147</v>
      </c>
      <c r="E578" s="4">
        <v>4124.2857142857147</v>
      </c>
      <c r="F578" s="4">
        <f t="shared" si="26"/>
        <v>4188.2857142857147</v>
      </c>
      <c r="G578" s="4">
        <v>10.987261146496806</v>
      </c>
      <c r="H578">
        <v>0.4</v>
      </c>
    </row>
    <row r="579" spans="1:8">
      <c r="A579">
        <v>668</v>
      </c>
      <c r="B579">
        <f t="shared" si="27"/>
        <v>-6.68</v>
      </c>
      <c r="C579" s="4">
        <f t="shared" si="28"/>
        <v>4131.4285714285716</v>
      </c>
      <c r="E579" s="4">
        <v>4131.4285714285716</v>
      </c>
      <c r="F579" s="4">
        <f t="shared" ref="F579:F611" si="29">E579+64</f>
        <v>4195.4285714285716</v>
      </c>
      <c r="G579" s="4">
        <v>11.363636363636225</v>
      </c>
      <c r="H579">
        <v>39.799999999999997</v>
      </c>
    </row>
    <row r="580" spans="1:8">
      <c r="A580">
        <v>669</v>
      </c>
      <c r="B580">
        <f t="shared" si="27"/>
        <v>-6.69</v>
      </c>
      <c r="C580" s="4">
        <f t="shared" si="28"/>
        <v>4138.5714285714294</v>
      </c>
      <c r="E580" s="4">
        <v>4138.5714285714294</v>
      </c>
      <c r="F580" s="4">
        <f t="shared" si="29"/>
        <v>4202.5714285714294</v>
      </c>
      <c r="G580" s="4">
        <v>12.310385064177286</v>
      </c>
      <c r="H580">
        <v>-0.8</v>
      </c>
    </row>
    <row r="581" spans="1:8">
      <c r="A581">
        <v>670</v>
      </c>
      <c r="B581">
        <f t="shared" ref="B581:B611" si="30">(-0.01)*A581</f>
        <v>-6.7</v>
      </c>
      <c r="C581" s="4">
        <f t="shared" ref="C581:C611" si="31">(B581+0.896)/(-0.0014)</f>
        <v>4145.7142857142862</v>
      </c>
      <c r="E581" s="4">
        <v>4145.7142857142862</v>
      </c>
      <c r="F581" s="4">
        <f t="shared" si="29"/>
        <v>4209.7142857142862</v>
      </c>
      <c r="G581" s="4">
        <v>9.9585062240663955</v>
      </c>
      <c r="H581">
        <v>5.4</v>
      </c>
    </row>
    <row r="582" spans="1:8">
      <c r="A582">
        <v>671</v>
      </c>
      <c r="B582">
        <f t="shared" si="30"/>
        <v>-6.71</v>
      </c>
      <c r="C582" s="4">
        <f t="shared" si="31"/>
        <v>4152.8571428571431</v>
      </c>
      <c r="E582" s="4">
        <v>4152.8571428571431</v>
      </c>
      <c r="F582" s="4">
        <f t="shared" si="29"/>
        <v>4216.8571428571431</v>
      </c>
      <c r="G582" s="4">
        <v>13.32127787823989</v>
      </c>
      <c r="H582">
        <v>8.9</v>
      </c>
    </row>
    <row r="583" spans="1:8">
      <c r="A583">
        <v>672</v>
      </c>
      <c r="B583">
        <f t="shared" si="30"/>
        <v>-6.72</v>
      </c>
      <c r="C583" s="4">
        <f t="shared" si="31"/>
        <v>4160</v>
      </c>
      <c r="E583" s="4">
        <v>4160</v>
      </c>
      <c r="F583" s="4">
        <f t="shared" si="29"/>
        <v>4224</v>
      </c>
      <c r="G583" s="4">
        <v>13.955342902711365</v>
      </c>
      <c r="H583">
        <v>7.8</v>
      </c>
    </row>
    <row r="584" spans="1:8">
      <c r="A584">
        <v>673</v>
      </c>
      <c r="B584">
        <f t="shared" si="30"/>
        <v>-6.73</v>
      </c>
      <c r="C584" s="4">
        <f t="shared" si="31"/>
        <v>4167.1428571428578</v>
      </c>
      <c r="E584" s="4">
        <v>4167.1428571428578</v>
      </c>
      <c r="F584" s="4">
        <f t="shared" si="29"/>
        <v>4231.1428571428578</v>
      </c>
      <c r="G584" s="4">
        <v>12.073945696129577</v>
      </c>
      <c r="H584">
        <v>2.2999999999999998</v>
      </c>
    </row>
    <row r="585" spans="1:8">
      <c r="A585">
        <v>674</v>
      </c>
      <c r="B585">
        <f t="shared" si="30"/>
        <v>-6.74</v>
      </c>
      <c r="C585" s="4">
        <f t="shared" si="31"/>
        <v>4174.2857142857147</v>
      </c>
      <c r="E585" s="4">
        <v>4174.2857142857147</v>
      </c>
      <c r="F585" s="4">
        <f t="shared" si="29"/>
        <v>4238.2857142857147</v>
      </c>
      <c r="G585" s="4">
        <v>13.368700265251945</v>
      </c>
      <c r="H585">
        <v>2.9</v>
      </c>
    </row>
    <row r="586" spans="1:8">
      <c r="A586">
        <v>675</v>
      </c>
      <c r="B586">
        <f t="shared" si="30"/>
        <v>-6.75</v>
      </c>
      <c r="C586" s="4">
        <f t="shared" si="31"/>
        <v>4181.4285714285716</v>
      </c>
      <c r="E586" s="4">
        <v>4181.4285714285716</v>
      </c>
      <c r="F586" s="4">
        <f t="shared" si="29"/>
        <v>4245.4285714285716</v>
      </c>
      <c r="G586" s="4">
        <v>14.370468029004584</v>
      </c>
      <c r="H586">
        <v>4</v>
      </c>
    </row>
    <row r="587" spans="1:8">
      <c r="A587">
        <v>676</v>
      </c>
      <c r="B587">
        <f t="shared" si="30"/>
        <v>-6.76</v>
      </c>
      <c r="C587" s="4">
        <f t="shared" si="31"/>
        <v>4188.5714285714284</v>
      </c>
      <c r="E587" s="4">
        <v>4188.5714285714284</v>
      </c>
      <c r="F587" s="4">
        <f t="shared" si="29"/>
        <v>4252.5714285714284</v>
      </c>
      <c r="G587" s="4">
        <v>14.5985401459853</v>
      </c>
      <c r="H587">
        <v>19.100000000000001</v>
      </c>
    </row>
    <row r="588" spans="1:8">
      <c r="A588">
        <v>677</v>
      </c>
      <c r="B588">
        <f t="shared" si="30"/>
        <v>-6.7700000000000005</v>
      </c>
      <c r="C588" s="4">
        <f t="shared" si="31"/>
        <v>4195.7142857142862</v>
      </c>
      <c r="E588" s="4">
        <v>4195.7142857142862</v>
      </c>
      <c r="F588" s="4">
        <f t="shared" si="29"/>
        <v>4259.7142857142862</v>
      </c>
      <c r="G588" s="4">
        <v>13.238512035010968</v>
      </c>
      <c r="H588">
        <v>59.9</v>
      </c>
    </row>
    <row r="589" spans="1:8">
      <c r="A589">
        <v>678</v>
      </c>
      <c r="B589">
        <f t="shared" si="30"/>
        <v>-6.78</v>
      </c>
      <c r="C589" s="4">
        <f t="shared" si="31"/>
        <v>4202.8571428571431</v>
      </c>
      <c r="E589" s="4">
        <v>4202.8571428571431</v>
      </c>
      <c r="F589" s="4">
        <f t="shared" si="29"/>
        <v>4266.8571428571431</v>
      </c>
      <c r="G589" s="4">
        <v>12.276214833759601</v>
      </c>
      <c r="H589">
        <v>-2.7</v>
      </c>
    </row>
    <row r="590" spans="1:8">
      <c r="A590">
        <v>679</v>
      </c>
      <c r="B590">
        <f t="shared" si="30"/>
        <v>-6.79</v>
      </c>
      <c r="C590" s="4">
        <f t="shared" si="31"/>
        <v>4210</v>
      </c>
      <c r="E590" s="4">
        <v>4210</v>
      </c>
      <c r="F590" s="4">
        <f t="shared" si="29"/>
        <v>4274</v>
      </c>
      <c r="G590" s="4">
        <v>11.636178861788578</v>
      </c>
      <c r="H590">
        <v>-4.5999999999999996</v>
      </c>
    </row>
    <row r="591" spans="1:8">
      <c r="A591">
        <v>680</v>
      </c>
      <c r="B591">
        <f t="shared" si="30"/>
        <v>-6.8</v>
      </c>
      <c r="C591" s="4">
        <f t="shared" si="31"/>
        <v>4217.1428571428569</v>
      </c>
      <c r="E591" s="4">
        <v>4217.1428571428569</v>
      </c>
      <c r="F591" s="4">
        <f t="shared" si="29"/>
        <v>4281.1428571428569</v>
      </c>
      <c r="G591" s="4">
        <v>11.620603015075305</v>
      </c>
      <c r="H591">
        <v>-3.7</v>
      </c>
    </row>
    <row r="592" spans="1:8">
      <c r="A592">
        <v>681</v>
      </c>
      <c r="B592">
        <f t="shared" si="30"/>
        <v>-6.8100000000000005</v>
      </c>
      <c r="C592" s="4">
        <f t="shared" si="31"/>
        <v>4224.2857142857147</v>
      </c>
      <c r="E592" s="4">
        <v>4224.2857142857147</v>
      </c>
      <c r="F592" s="4">
        <f t="shared" si="29"/>
        <v>4288.2857142857147</v>
      </c>
      <c r="G592" s="4">
        <v>12.930474333982996</v>
      </c>
      <c r="H592">
        <v>16.5</v>
      </c>
    </row>
    <row r="593" spans="1:8">
      <c r="A593">
        <v>682</v>
      </c>
      <c r="B593">
        <f t="shared" si="30"/>
        <v>-6.82</v>
      </c>
      <c r="C593" s="4">
        <f t="shared" si="31"/>
        <v>4231.4285714285716</v>
      </c>
      <c r="E593" s="4">
        <v>4231.4285714285716</v>
      </c>
      <c r="F593" s="4">
        <f t="shared" si="29"/>
        <v>4295.4285714285716</v>
      </c>
      <c r="G593" s="4">
        <v>16.166788588149227</v>
      </c>
      <c r="H593">
        <v>-2.4</v>
      </c>
    </row>
    <row r="594" spans="1:8">
      <c r="A594">
        <v>683</v>
      </c>
      <c r="B594">
        <f t="shared" si="30"/>
        <v>-6.83</v>
      </c>
      <c r="C594" s="4">
        <f t="shared" si="31"/>
        <v>4238.5714285714284</v>
      </c>
      <c r="E594" s="4">
        <v>4238.5714285714284</v>
      </c>
      <c r="F594" s="4">
        <f t="shared" si="29"/>
        <v>4302.5714285714284</v>
      </c>
      <c r="G594" s="4">
        <v>13.750000000000007</v>
      </c>
      <c r="H594">
        <v>-1.6</v>
      </c>
    </row>
    <row r="595" spans="1:8">
      <c r="A595">
        <v>684</v>
      </c>
      <c r="B595">
        <f t="shared" si="30"/>
        <v>-6.84</v>
      </c>
      <c r="C595" s="4">
        <f t="shared" si="31"/>
        <v>4245.7142857142853</v>
      </c>
      <c r="E595" s="4">
        <v>4245.7142857142853</v>
      </c>
      <c r="F595" s="4">
        <f t="shared" si="29"/>
        <v>4309.7142857142853</v>
      </c>
      <c r="G595" s="4">
        <v>12.691218130311622</v>
      </c>
      <c r="H595">
        <v>-3.7</v>
      </c>
    </row>
    <row r="596" spans="1:8">
      <c r="A596">
        <v>685</v>
      </c>
      <c r="B596">
        <f t="shared" si="30"/>
        <v>-6.8500000000000005</v>
      </c>
      <c r="C596" s="4">
        <f t="shared" si="31"/>
        <v>4252.8571428571431</v>
      </c>
      <c r="E596" s="4">
        <v>4252.8571428571431</v>
      </c>
      <c r="F596" s="4">
        <f t="shared" si="29"/>
        <v>4316.8571428571431</v>
      </c>
      <c r="G596" s="4">
        <v>12.588310854206888</v>
      </c>
      <c r="H596">
        <v>-5.2</v>
      </c>
    </row>
    <row r="597" spans="1:8">
      <c r="A597">
        <v>686</v>
      </c>
      <c r="B597">
        <f t="shared" si="30"/>
        <v>-6.86</v>
      </c>
      <c r="C597" s="4">
        <f t="shared" si="31"/>
        <v>4260</v>
      </c>
      <c r="E597" s="4">
        <v>4260</v>
      </c>
      <c r="F597" s="4">
        <f t="shared" si="29"/>
        <v>4324</v>
      </c>
      <c r="G597" s="4">
        <v>12.143379663496727</v>
      </c>
      <c r="H597">
        <v>-5.8</v>
      </c>
    </row>
    <row r="598" spans="1:8">
      <c r="A598">
        <v>687</v>
      </c>
      <c r="B598">
        <f t="shared" si="30"/>
        <v>-6.87</v>
      </c>
      <c r="C598" s="4">
        <f t="shared" si="31"/>
        <v>4267.1428571428569</v>
      </c>
      <c r="E598" s="4">
        <v>4267.1428571428569</v>
      </c>
      <c r="F598" s="4">
        <f t="shared" si="29"/>
        <v>4331.1428571428569</v>
      </c>
      <c r="G598" s="4">
        <v>12.308812818645327</v>
      </c>
      <c r="H598">
        <v>-4.3</v>
      </c>
    </row>
    <row r="599" spans="1:8">
      <c r="A599">
        <v>688</v>
      </c>
      <c r="B599">
        <f t="shared" si="30"/>
        <v>-6.88</v>
      </c>
      <c r="C599" s="4">
        <f t="shared" si="31"/>
        <v>4274.2857142857147</v>
      </c>
      <c r="E599" s="4">
        <v>4274.2857142857147</v>
      </c>
      <c r="F599" s="4">
        <f t="shared" si="29"/>
        <v>4338.2857142857147</v>
      </c>
      <c r="G599" s="4">
        <v>13.040585495675177</v>
      </c>
      <c r="H599">
        <v>-2</v>
      </c>
    </row>
    <row r="600" spans="1:8">
      <c r="A600">
        <v>689</v>
      </c>
      <c r="B600">
        <f t="shared" si="30"/>
        <v>-6.8900000000000006</v>
      </c>
      <c r="C600" s="4">
        <f t="shared" si="31"/>
        <v>4281.4285714285716</v>
      </c>
      <c r="E600" s="4">
        <v>4281.4285714285716</v>
      </c>
      <c r="F600" s="4">
        <f t="shared" si="29"/>
        <v>4345.4285714285716</v>
      </c>
      <c r="G600" s="4">
        <v>13.539769277474145</v>
      </c>
      <c r="H600">
        <v>1.7</v>
      </c>
    </row>
    <row r="601" spans="1:8">
      <c r="A601">
        <v>690</v>
      </c>
      <c r="B601">
        <f t="shared" si="30"/>
        <v>-6.9</v>
      </c>
      <c r="C601" s="4">
        <f t="shared" si="31"/>
        <v>4288.5714285714294</v>
      </c>
      <c r="E601" s="4">
        <v>4288.5714285714294</v>
      </c>
      <c r="F601" s="4">
        <f t="shared" si="29"/>
        <v>4352.5714285714294</v>
      </c>
      <c r="G601" s="4">
        <v>12.885538039753177</v>
      </c>
      <c r="H601">
        <v>-0.5</v>
      </c>
    </row>
    <row r="602" spans="1:8">
      <c r="A602">
        <v>691</v>
      </c>
      <c r="B602">
        <f t="shared" si="30"/>
        <v>-6.91</v>
      </c>
      <c r="C602" s="4">
        <f t="shared" si="31"/>
        <v>4295.7142857142862</v>
      </c>
      <c r="E602" s="4">
        <v>4295.7142857142862</v>
      </c>
      <c r="F602" s="4">
        <f t="shared" si="29"/>
        <v>4359.7142857142862</v>
      </c>
      <c r="G602" s="4">
        <v>12.469287469287432</v>
      </c>
      <c r="H602">
        <v>-1.5</v>
      </c>
    </row>
    <row r="603" spans="1:8">
      <c r="A603">
        <v>692</v>
      </c>
      <c r="B603">
        <f t="shared" si="30"/>
        <v>-6.92</v>
      </c>
      <c r="C603" s="4">
        <f t="shared" si="31"/>
        <v>4302.8571428571431</v>
      </c>
      <c r="E603" s="4">
        <v>4302.8571428571431</v>
      </c>
      <c r="F603" s="4">
        <f t="shared" si="29"/>
        <v>4366.8571428571431</v>
      </c>
      <c r="G603" s="4">
        <v>12.348322626695097</v>
      </c>
      <c r="H603">
        <v>5.0999999999999996</v>
      </c>
    </row>
    <row r="604" spans="1:8">
      <c r="A604">
        <v>693</v>
      </c>
      <c r="B604">
        <f t="shared" si="30"/>
        <v>-6.93</v>
      </c>
      <c r="C604" s="4">
        <f t="shared" si="31"/>
        <v>4310</v>
      </c>
      <c r="E604" s="4">
        <v>4310</v>
      </c>
      <c r="F604" s="4">
        <f t="shared" si="29"/>
        <v>4374</v>
      </c>
      <c r="G604" s="4">
        <v>12.131147540983848</v>
      </c>
      <c r="H604">
        <v>2.5</v>
      </c>
    </row>
    <row r="605" spans="1:8">
      <c r="A605">
        <v>694</v>
      </c>
      <c r="B605">
        <f t="shared" si="30"/>
        <v>-6.94</v>
      </c>
      <c r="C605" s="4">
        <f t="shared" si="31"/>
        <v>4317.1428571428578</v>
      </c>
      <c r="E605" s="4">
        <v>4317.1428571428578</v>
      </c>
      <c r="F605" s="4">
        <f t="shared" si="29"/>
        <v>4381.1428571428578</v>
      </c>
      <c r="G605" s="4">
        <v>12.710674157303192</v>
      </c>
      <c r="H605">
        <v>0.7</v>
      </c>
    </row>
    <row r="606" spans="1:8">
      <c r="A606">
        <v>695</v>
      </c>
      <c r="B606">
        <f t="shared" si="30"/>
        <v>-6.95</v>
      </c>
      <c r="C606" s="4">
        <f t="shared" si="31"/>
        <v>4324.2857142857147</v>
      </c>
      <c r="E606" s="4">
        <v>4324.2857142857147</v>
      </c>
      <c r="F606" s="4">
        <f t="shared" si="29"/>
        <v>4388.2857142857147</v>
      </c>
      <c r="G606" s="4">
        <v>14.075792730084974</v>
      </c>
      <c r="H606">
        <v>-1.3</v>
      </c>
    </row>
    <row r="607" spans="1:8">
      <c r="A607">
        <v>696</v>
      </c>
      <c r="B607">
        <f t="shared" si="30"/>
        <v>-6.96</v>
      </c>
      <c r="C607" s="4">
        <f t="shared" si="31"/>
        <v>4331.4285714285716</v>
      </c>
      <c r="E607" s="4">
        <v>4331.4285714285716</v>
      </c>
      <c r="F607" s="4">
        <f t="shared" si="29"/>
        <v>4395.4285714285716</v>
      </c>
      <c r="G607" s="4">
        <v>17.504655493482232</v>
      </c>
      <c r="H607">
        <v>3.6</v>
      </c>
    </row>
    <row r="608" spans="1:8">
      <c r="A608">
        <v>697</v>
      </c>
      <c r="B608">
        <f t="shared" si="30"/>
        <v>-6.97</v>
      </c>
      <c r="C608" s="4">
        <f t="shared" si="31"/>
        <v>4338.5714285714284</v>
      </c>
      <c r="E608" s="4">
        <v>4338.5714285714284</v>
      </c>
      <c r="F608" s="4">
        <f t="shared" si="29"/>
        <v>4402.5714285714284</v>
      </c>
      <c r="G608" s="4">
        <v>15.080789946140277</v>
      </c>
      <c r="H608">
        <v>11.6</v>
      </c>
    </row>
    <row r="609" spans="1:8">
      <c r="A609">
        <v>698</v>
      </c>
      <c r="B609">
        <f t="shared" si="30"/>
        <v>-6.98</v>
      </c>
      <c r="C609" s="4">
        <f t="shared" si="31"/>
        <v>4345.7142857142862</v>
      </c>
      <c r="E609" s="4">
        <v>4345.7142857142862</v>
      </c>
      <c r="F609" s="4">
        <f t="shared" si="29"/>
        <v>4409.7142857142862</v>
      </c>
      <c r="G609" s="4">
        <v>14.898419864559841</v>
      </c>
      <c r="H609">
        <v>11.4</v>
      </c>
    </row>
    <row r="610" spans="1:8">
      <c r="A610">
        <v>699</v>
      </c>
      <c r="B610">
        <f t="shared" si="30"/>
        <v>-6.99</v>
      </c>
      <c r="C610" s="4">
        <f t="shared" si="31"/>
        <v>4352.8571428571431</v>
      </c>
      <c r="E610" s="4">
        <v>4352.8571428571431</v>
      </c>
      <c r="F610" s="4">
        <f t="shared" si="29"/>
        <v>4416.8571428571431</v>
      </c>
      <c r="G610" s="4">
        <v>17.465069860279531</v>
      </c>
      <c r="H610">
        <v>3.6</v>
      </c>
    </row>
    <row r="611" spans="1:8">
      <c r="A611">
        <v>700</v>
      </c>
      <c r="B611">
        <f t="shared" si="30"/>
        <v>-7</v>
      </c>
      <c r="C611" s="4">
        <f t="shared" si="31"/>
        <v>4360</v>
      </c>
      <c r="E611" s="4">
        <v>4360</v>
      </c>
      <c r="F611" s="4">
        <f t="shared" si="29"/>
        <v>4424</v>
      </c>
      <c r="G611" s="4">
        <v>17.988552739165907</v>
      </c>
      <c r="H611">
        <v>9.6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1"/>
  <sheetViews>
    <sheetView workbookViewId="0">
      <selection activeCell="H1" sqref="H1"/>
    </sheetView>
  </sheetViews>
  <sheetFormatPr baseColWidth="10" defaultRowHeight="15" x14ac:dyDescent="0"/>
  <cols>
    <col min="3" max="7" width="10.83203125" style="4"/>
  </cols>
  <sheetData>
    <row r="1" spans="1:15" s="8" customFormat="1" ht="127">
      <c r="A1" s="8" t="s">
        <v>1</v>
      </c>
      <c r="B1" s="8" t="s">
        <v>2</v>
      </c>
      <c r="C1" s="9" t="s">
        <v>43</v>
      </c>
      <c r="D1" s="9" t="s">
        <v>44</v>
      </c>
      <c r="E1" s="9" t="s">
        <v>49</v>
      </c>
      <c r="F1" s="9" t="s">
        <v>50</v>
      </c>
      <c r="G1" s="9" t="s">
        <v>39</v>
      </c>
      <c r="H1" s="8" t="s">
        <v>82</v>
      </c>
    </row>
    <row r="2" spans="1:15">
      <c r="A2">
        <v>38</v>
      </c>
      <c r="B2">
        <f>(-0.01)*A2</f>
        <v>-0.38</v>
      </c>
      <c r="C2" s="4">
        <f>(B2+0.7964)/(-0.0016)</f>
        <v>-260.25</v>
      </c>
      <c r="D2" s="4">
        <f t="shared" ref="D2:D59" si="0">D3-3.03</f>
        <v>-63.830000000000048</v>
      </c>
      <c r="E2" s="4">
        <v>-63.830000000000048</v>
      </c>
      <c r="F2" s="4">
        <f>E2+64</f>
        <v>0.16999999999995197</v>
      </c>
      <c r="G2" s="4">
        <v>36.347517730496151</v>
      </c>
      <c r="H2">
        <v>-3.4</v>
      </c>
      <c r="J2" t="s">
        <v>6</v>
      </c>
      <c r="M2" s="1">
        <f>C63+64</f>
        <v>185</v>
      </c>
    </row>
    <row r="3" spans="1:15">
      <c r="A3">
        <v>39</v>
      </c>
      <c r="B3">
        <f t="shared" ref="B3:B67" si="1">(-0.01)*A3</f>
        <v>-0.39</v>
      </c>
      <c r="C3" s="4">
        <f t="shared" ref="C3:C67" si="2">(B3+0.7964)/(-0.0016)</f>
        <v>-253.99999999999997</v>
      </c>
      <c r="D3" s="4">
        <f t="shared" si="0"/>
        <v>-60.800000000000047</v>
      </c>
      <c r="E3" s="4">
        <v>-60.800000000000047</v>
      </c>
      <c r="F3" s="4">
        <f t="shared" ref="F3:F66" si="3">E3+64</f>
        <v>3.1999999999999531</v>
      </c>
      <c r="G3" s="4">
        <v>33.768656716418</v>
      </c>
      <c r="H3">
        <v>-2.2999999999999998</v>
      </c>
      <c r="J3" t="s">
        <v>7</v>
      </c>
      <c r="M3" s="1">
        <f>M2/(99-38)</f>
        <v>3.0327868852459017</v>
      </c>
    </row>
    <row r="4" spans="1:15">
      <c r="A4">
        <v>40</v>
      </c>
      <c r="B4">
        <f t="shared" si="1"/>
        <v>-0.4</v>
      </c>
      <c r="C4" s="4">
        <f t="shared" si="2"/>
        <v>-247.74999999999997</v>
      </c>
      <c r="D4" s="4">
        <f>D5-3.03</f>
        <v>-57.770000000000046</v>
      </c>
      <c r="E4" s="4">
        <v>-57.770000000000046</v>
      </c>
      <c r="F4" s="4">
        <f t="shared" si="3"/>
        <v>6.2299999999999542</v>
      </c>
      <c r="G4" s="4">
        <v>33.799533799533535</v>
      </c>
      <c r="H4">
        <v>-1.8</v>
      </c>
    </row>
    <row r="5" spans="1:15">
      <c r="A5">
        <v>41</v>
      </c>
      <c r="B5">
        <f t="shared" si="1"/>
        <v>-0.41000000000000003</v>
      </c>
      <c r="C5" s="4">
        <f t="shared" si="2"/>
        <v>-241.49999999999997</v>
      </c>
      <c r="D5" s="4">
        <f t="shared" si="0"/>
        <v>-54.740000000000045</v>
      </c>
      <c r="E5" s="4">
        <v>-54.740000000000045</v>
      </c>
      <c r="F5" s="4">
        <f t="shared" si="3"/>
        <v>9.2599999999999554</v>
      </c>
      <c r="G5" s="4">
        <v>34.233449477351982</v>
      </c>
      <c r="H5">
        <v>-2.4</v>
      </c>
    </row>
    <row r="6" spans="1:15">
      <c r="A6">
        <v>42</v>
      </c>
      <c r="B6">
        <f t="shared" si="1"/>
        <v>-0.42</v>
      </c>
      <c r="C6" s="4">
        <f t="shared" si="2"/>
        <v>-235.25</v>
      </c>
      <c r="D6" s="4">
        <f t="shared" si="0"/>
        <v>-51.710000000000043</v>
      </c>
      <c r="E6" s="4">
        <v>-51.710000000000043</v>
      </c>
      <c r="F6" s="4">
        <f t="shared" si="3"/>
        <v>12.289999999999957</v>
      </c>
      <c r="G6" s="4">
        <v>37.628865979381828</v>
      </c>
      <c r="H6">
        <v>-3.6</v>
      </c>
      <c r="N6">
        <v>-1.3149999999999999</v>
      </c>
      <c r="O6">
        <v>115</v>
      </c>
    </row>
    <row r="7" spans="1:15">
      <c r="A7">
        <v>43</v>
      </c>
      <c r="B7">
        <f t="shared" si="1"/>
        <v>-0.43</v>
      </c>
      <c r="C7" s="4">
        <f t="shared" si="2"/>
        <v>-229</v>
      </c>
      <c r="D7" s="4">
        <f t="shared" si="0"/>
        <v>-48.680000000000042</v>
      </c>
      <c r="E7" s="4">
        <v>-48.680000000000042</v>
      </c>
      <c r="F7" s="4">
        <f t="shared" si="3"/>
        <v>15.319999999999958</v>
      </c>
      <c r="G7" s="4">
        <v>35.948644793152454</v>
      </c>
      <c r="H7">
        <v>-3.8</v>
      </c>
    </row>
    <row r="8" spans="1:15">
      <c r="A8">
        <v>44</v>
      </c>
      <c r="B8">
        <f t="shared" si="1"/>
        <v>-0.44</v>
      </c>
      <c r="C8" s="4">
        <f t="shared" si="2"/>
        <v>-222.75</v>
      </c>
      <c r="D8" s="4">
        <f t="shared" si="0"/>
        <v>-45.650000000000041</v>
      </c>
      <c r="E8" s="4">
        <v>-45.650000000000041</v>
      </c>
      <c r="F8" s="4">
        <f t="shared" si="3"/>
        <v>18.349999999999959</v>
      </c>
      <c r="G8" s="4">
        <v>34.579439252336201</v>
      </c>
      <c r="H8">
        <v>-4.4000000000000004</v>
      </c>
    </row>
    <row r="9" spans="1:15">
      <c r="A9">
        <v>45</v>
      </c>
      <c r="B9">
        <f t="shared" si="1"/>
        <v>-0.45</v>
      </c>
      <c r="C9" s="4">
        <f t="shared" si="2"/>
        <v>-216.49999999999997</v>
      </c>
      <c r="D9" s="4">
        <f t="shared" si="0"/>
        <v>-42.62000000000004</v>
      </c>
      <c r="E9" s="4">
        <v>-42.62000000000004</v>
      </c>
      <c r="F9" s="4">
        <f t="shared" si="3"/>
        <v>21.37999999999996</v>
      </c>
      <c r="G9" s="4">
        <v>37.001594896331696</v>
      </c>
      <c r="H9">
        <v>-4</v>
      </c>
    </row>
    <row r="10" spans="1:15">
      <c r="A10">
        <v>46</v>
      </c>
      <c r="B10">
        <f t="shared" si="1"/>
        <v>-0.46</v>
      </c>
      <c r="C10" s="4">
        <f t="shared" si="2"/>
        <v>-210.24999999999997</v>
      </c>
      <c r="D10" s="4">
        <f t="shared" si="0"/>
        <v>-39.590000000000039</v>
      </c>
      <c r="E10" s="4">
        <v>-39.590000000000039</v>
      </c>
      <c r="F10" s="4">
        <f t="shared" si="3"/>
        <v>24.409999999999961</v>
      </c>
      <c r="G10" s="4">
        <v>35.993740219091883</v>
      </c>
      <c r="H10">
        <v>-3.8</v>
      </c>
    </row>
    <row r="11" spans="1:15">
      <c r="A11">
        <v>47</v>
      </c>
      <c r="B11">
        <f t="shared" si="1"/>
        <v>-0.47000000000000003</v>
      </c>
      <c r="C11" s="4">
        <f t="shared" si="2"/>
        <v>-203.99999999999997</v>
      </c>
      <c r="D11" s="4">
        <f t="shared" si="0"/>
        <v>-36.560000000000038</v>
      </c>
      <c r="E11" s="4">
        <v>-36.560000000000038</v>
      </c>
      <c r="F11" s="4">
        <f t="shared" si="3"/>
        <v>27.439999999999962</v>
      </c>
      <c r="G11" s="4">
        <v>38.126361655773607</v>
      </c>
      <c r="H11">
        <v>-4.2</v>
      </c>
    </row>
    <row r="12" spans="1:15">
      <c r="A12">
        <v>48</v>
      </c>
      <c r="B12">
        <f t="shared" si="1"/>
        <v>-0.48</v>
      </c>
      <c r="C12" s="4">
        <f t="shared" si="2"/>
        <v>-197.75</v>
      </c>
      <c r="D12" s="4">
        <f t="shared" si="0"/>
        <v>-33.530000000000037</v>
      </c>
      <c r="E12" s="4">
        <v>-33.530000000000037</v>
      </c>
      <c r="F12" s="4">
        <f t="shared" si="3"/>
        <v>30.469999999999963</v>
      </c>
      <c r="G12" s="4">
        <v>37.644341801385757</v>
      </c>
      <c r="H12">
        <v>-5.6</v>
      </c>
    </row>
    <row r="13" spans="1:15">
      <c r="A13">
        <v>49</v>
      </c>
      <c r="B13">
        <f t="shared" si="1"/>
        <v>-0.49</v>
      </c>
      <c r="C13" s="4">
        <f t="shared" si="2"/>
        <v>-191.5</v>
      </c>
      <c r="D13" s="4">
        <f t="shared" si="0"/>
        <v>-30.500000000000039</v>
      </c>
      <c r="E13" s="4">
        <v>-30.500000000000039</v>
      </c>
      <c r="F13" s="4">
        <f t="shared" si="3"/>
        <v>33.499999999999957</v>
      </c>
      <c r="G13" s="4">
        <v>41.01694915254253</v>
      </c>
      <c r="H13">
        <v>-5.3</v>
      </c>
    </row>
    <row r="14" spans="1:15">
      <c r="A14">
        <v>50</v>
      </c>
      <c r="B14">
        <f t="shared" si="1"/>
        <v>-0.5</v>
      </c>
      <c r="C14" s="4">
        <f t="shared" si="2"/>
        <v>-185.25</v>
      </c>
      <c r="D14" s="4">
        <f t="shared" si="0"/>
        <v>-27.470000000000038</v>
      </c>
      <c r="E14" s="4">
        <v>-27.470000000000038</v>
      </c>
      <c r="F14" s="4">
        <f t="shared" si="3"/>
        <v>36.529999999999959</v>
      </c>
      <c r="G14" s="4">
        <v>42.7104722792606</v>
      </c>
      <c r="H14">
        <v>-4.8</v>
      </c>
    </row>
    <row r="15" spans="1:15">
      <c r="A15">
        <v>51</v>
      </c>
      <c r="B15">
        <f t="shared" si="1"/>
        <v>-0.51</v>
      </c>
      <c r="C15" s="4">
        <f t="shared" si="2"/>
        <v>-178.99999999999997</v>
      </c>
      <c r="D15" s="4">
        <f t="shared" si="0"/>
        <v>-24.440000000000037</v>
      </c>
      <c r="E15" s="4">
        <v>-24.440000000000037</v>
      </c>
      <c r="F15" s="4">
        <f t="shared" si="3"/>
        <v>39.55999999999996</v>
      </c>
      <c r="G15" s="4">
        <v>46.382978723404008</v>
      </c>
      <c r="H15">
        <v>-4.5999999999999996</v>
      </c>
    </row>
    <row r="16" spans="1:15">
      <c r="A16">
        <v>52</v>
      </c>
      <c r="B16">
        <f t="shared" si="1"/>
        <v>-0.52</v>
      </c>
      <c r="C16" s="4">
        <f t="shared" si="2"/>
        <v>-172.74999999999997</v>
      </c>
      <c r="D16" s="4">
        <f t="shared" si="0"/>
        <v>-21.410000000000036</v>
      </c>
      <c r="E16" s="4">
        <v>-21.410000000000036</v>
      </c>
      <c r="F16" s="4">
        <f t="shared" si="3"/>
        <v>42.589999999999961</v>
      </c>
      <c r="G16" s="4">
        <v>47.067448680352229</v>
      </c>
      <c r="H16">
        <v>-4.9000000000000004</v>
      </c>
    </row>
    <row r="17" spans="1:8">
      <c r="A17">
        <v>53</v>
      </c>
      <c r="B17">
        <f t="shared" si="1"/>
        <v>-0.53</v>
      </c>
      <c r="C17" s="4">
        <f t="shared" si="2"/>
        <v>-166.49999999999997</v>
      </c>
      <c r="D17" s="4">
        <f t="shared" si="0"/>
        <v>-18.380000000000035</v>
      </c>
      <c r="E17" s="4">
        <v>-18.380000000000035</v>
      </c>
      <c r="F17" s="4">
        <f t="shared" si="3"/>
        <v>45.619999999999962</v>
      </c>
      <c r="G17" s="4">
        <v>47.03389830508489</v>
      </c>
      <c r="H17">
        <v>-6</v>
      </c>
    </row>
    <row r="18" spans="1:8">
      <c r="A18">
        <v>54</v>
      </c>
      <c r="B18">
        <f t="shared" si="1"/>
        <v>-0.54</v>
      </c>
      <c r="C18" s="4">
        <f t="shared" si="2"/>
        <v>-160.24999999999997</v>
      </c>
      <c r="D18" s="4">
        <f t="shared" si="0"/>
        <v>-15.350000000000033</v>
      </c>
      <c r="E18" s="4">
        <v>-15.350000000000033</v>
      </c>
      <c r="F18" s="4">
        <f t="shared" si="3"/>
        <v>48.649999999999963</v>
      </c>
      <c r="G18" s="4">
        <v>46.774193548386975</v>
      </c>
      <c r="H18">
        <v>-6.7</v>
      </c>
    </row>
    <row r="19" spans="1:8">
      <c r="A19">
        <v>55</v>
      </c>
      <c r="B19">
        <f t="shared" si="1"/>
        <v>-0.55000000000000004</v>
      </c>
      <c r="C19" s="4">
        <f t="shared" si="2"/>
        <v>-153.99999999999997</v>
      </c>
      <c r="D19" s="4">
        <f t="shared" si="0"/>
        <v>-12.320000000000034</v>
      </c>
      <c r="E19" s="4">
        <v>-12.320000000000034</v>
      </c>
      <c r="F19" s="4">
        <f t="shared" si="3"/>
        <v>51.679999999999964</v>
      </c>
      <c r="G19" s="4">
        <v>47.857142857143089</v>
      </c>
      <c r="H19">
        <v>-6.3</v>
      </c>
    </row>
    <row r="20" spans="1:8">
      <c r="A20">
        <v>56</v>
      </c>
      <c r="B20">
        <f t="shared" si="1"/>
        <v>-0.56000000000000005</v>
      </c>
      <c r="C20" s="4">
        <f>(B20+0.7964)/(-0.0016)</f>
        <v>-147.74999999999997</v>
      </c>
      <c r="D20" s="4">
        <f t="shared" si="0"/>
        <v>-9.2900000000000347</v>
      </c>
      <c r="E20" s="4">
        <v>-9.2900000000000347</v>
      </c>
      <c r="F20" s="4">
        <f t="shared" si="3"/>
        <v>54.709999999999965</v>
      </c>
      <c r="G20" s="4">
        <v>46.238532110092045</v>
      </c>
      <c r="H20">
        <v>-6.5</v>
      </c>
    </row>
    <row r="21" spans="1:8">
      <c r="A21">
        <v>57</v>
      </c>
      <c r="B21">
        <f t="shared" si="1"/>
        <v>-0.57000000000000006</v>
      </c>
      <c r="C21" s="4">
        <f t="shared" si="2"/>
        <v>-141.49999999999994</v>
      </c>
      <c r="D21" s="4">
        <f t="shared" si="0"/>
        <v>-6.2600000000000353</v>
      </c>
      <c r="E21" s="4">
        <v>-6.2600000000000353</v>
      </c>
      <c r="F21" s="4">
        <f t="shared" si="3"/>
        <v>57.739999999999966</v>
      </c>
      <c r="G21" s="4">
        <v>50.669642857142883</v>
      </c>
      <c r="H21">
        <v>-5.9</v>
      </c>
    </row>
    <row r="22" spans="1:8">
      <c r="A22">
        <v>58</v>
      </c>
      <c r="B22">
        <f t="shared" si="1"/>
        <v>-0.57999999999999996</v>
      </c>
      <c r="C22" s="4">
        <f t="shared" si="2"/>
        <v>-135.25000000000003</v>
      </c>
      <c r="D22" s="4">
        <f t="shared" si="0"/>
        <v>-3.2300000000000355</v>
      </c>
      <c r="E22" s="4">
        <v>-3.2300000000000355</v>
      </c>
      <c r="F22" s="4">
        <f t="shared" si="3"/>
        <v>60.769999999999968</v>
      </c>
      <c r="G22" s="4">
        <v>45.873786407767113</v>
      </c>
      <c r="H22">
        <v>-6</v>
      </c>
    </row>
    <row r="23" spans="1:8">
      <c r="A23">
        <v>59</v>
      </c>
      <c r="B23">
        <f t="shared" si="1"/>
        <v>-0.59</v>
      </c>
      <c r="C23" s="4">
        <f t="shared" si="2"/>
        <v>-129</v>
      </c>
      <c r="D23" s="4">
        <f t="shared" si="0"/>
        <v>-0.2000000000000357</v>
      </c>
      <c r="E23" s="4">
        <v>-0.2000000000000357</v>
      </c>
      <c r="F23" s="4">
        <f t="shared" si="3"/>
        <v>63.799999999999962</v>
      </c>
      <c r="G23" s="4">
        <v>43.257676902536794</v>
      </c>
      <c r="H23">
        <v>-6.1</v>
      </c>
    </row>
    <row r="24" spans="1:8">
      <c r="A24">
        <v>60</v>
      </c>
      <c r="B24">
        <f t="shared" si="1"/>
        <v>-0.6</v>
      </c>
      <c r="C24" s="4">
        <f t="shared" si="2"/>
        <v>-122.75</v>
      </c>
      <c r="D24" s="4">
        <f t="shared" si="0"/>
        <v>2.8299999999999641</v>
      </c>
      <c r="E24" s="4">
        <v>2.8299999999999641</v>
      </c>
      <c r="F24" s="4">
        <f t="shared" si="3"/>
        <v>66.82999999999997</v>
      </c>
      <c r="G24" s="4">
        <v>41.432225063939093</v>
      </c>
      <c r="H24">
        <v>-6.3</v>
      </c>
    </row>
    <row r="25" spans="1:8">
      <c r="A25">
        <v>61</v>
      </c>
      <c r="B25">
        <f t="shared" si="1"/>
        <v>-0.61</v>
      </c>
      <c r="C25" s="4">
        <f t="shared" si="2"/>
        <v>-116.5</v>
      </c>
      <c r="D25" s="4">
        <f t="shared" si="0"/>
        <v>5.8599999999999639</v>
      </c>
      <c r="E25" s="4">
        <v>5.8599999999999639</v>
      </c>
      <c r="F25" s="4">
        <f t="shared" si="3"/>
        <v>69.859999999999957</v>
      </c>
      <c r="G25" s="4">
        <v>38.356164383561577</v>
      </c>
      <c r="H25">
        <v>-5.9</v>
      </c>
    </row>
    <row r="26" spans="1:8">
      <c r="A26">
        <v>62</v>
      </c>
      <c r="B26">
        <f t="shared" si="1"/>
        <v>-0.62</v>
      </c>
      <c r="C26" s="4">
        <f t="shared" si="2"/>
        <v>-110.25</v>
      </c>
      <c r="D26" s="4">
        <f t="shared" si="0"/>
        <v>8.8899999999999633</v>
      </c>
      <c r="E26" s="4">
        <v>8.8899999999999633</v>
      </c>
      <c r="F26" s="4">
        <f t="shared" si="3"/>
        <v>72.889999999999958</v>
      </c>
      <c r="G26" s="4">
        <v>35.181644359464848</v>
      </c>
      <c r="H26">
        <v>-6.1</v>
      </c>
    </row>
    <row r="27" spans="1:8">
      <c r="A27">
        <v>63</v>
      </c>
      <c r="B27">
        <f t="shared" si="1"/>
        <v>-0.63</v>
      </c>
      <c r="C27" s="4">
        <f t="shared" si="2"/>
        <v>-103.99999999999999</v>
      </c>
      <c r="D27" s="4">
        <f t="shared" si="0"/>
        <v>11.919999999999963</v>
      </c>
      <c r="E27" s="4">
        <v>11.919999999999963</v>
      </c>
      <c r="F27" s="4">
        <f t="shared" si="3"/>
        <v>75.919999999999959</v>
      </c>
      <c r="G27" s="4">
        <v>43.839541547277541</v>
      </c>
      <c r="H27">
        <v>-6.4</v>
      </c>
    </row>
    <row r="28" spans="1:8">
      <c r="A28">
        <v>64</v>
      </c>
      <c r="B28">
        <f t="shared" si="1"/>
        <v>-0.64</v>
      </c>
      <c r="C28" s="4">
        <f t="shared" si="2"/>
        <v>-97.749999999999986</v>
      </c>
      <c r="D28" s="4">
        <f t="shared" si="0"/>
        <v>14.949999999999962</v>
      </c>
      <c r="E28" s="4">
        <v>14.949999999999962</v>
      </c>
      <c r="F28" s="4">
        <f t="shared" si="3"/>
        <v>78.94999999999996</v>
      </c>
      <c r="G28" s="4">
        <v>42.708333333332448</v>
      </c>
      <c r="H28">
        <v>-7</v>
      </c>
    </row>
    <row r="29" spans="1:8">
      <c r="A29">
        <v>65</v>
      </c>
      <c r="B29">
        <f t="shared" si="1"/>
        <v>-0.65</v>
      </c>
      <c r="C29" s="4">
        <f t="shared" si="2"/>
        <v>-91.499999999999986</v>
      </c>
      <c r="D29" s="4">
        <f t="shared" si="0"/>
        <v>17.979999999999961</v>
      </c>
      <c r="E29" s="4">
        <v>17.979999999999961</v>
      </c>
      <c r="F29" s="4">
        <f t="shared" si="3"/>
        <v>81.979999999999961</v>
      </c>
      <c r="G29" s="4">
        <v>39.999999999999638</v>
      </c>
      <c r="H29">
        <v>-7.1</v>
      </c>
    </row>
    <row r="30" spans="1:8">
      <c r="A30">
        <v>66</v>
      </c>
      <c r="B30">
        <f t="shared" si="1"/>
        <v>-0.66</v>
      </c>
      <c r="C30" s="4">
        <f t="shared" si="2"/>
        <v>-85.249999999999972</v>
      </c>
      <c r="D30" s="4">
        <f t="shared" si="0"/>
        <v>21.009999999999962</v>
      </c>
      <c r="E30" s="4">
        <v>21.009999999999962</v>
      </c>
      <c r="F30" s="4">
        <f t="shared" si="3"/>
        <v>85.009999999999962</v>
      </c>
      <c r="G30" s="4">
        <v>36.444444444444208</v>
      </c>
      <c r="H30">
        <v>-6.7</v>
      </c>
    </row>
    <row r="31" spans="1:8">
      <c r="A31">
        <v>67</v>
      </c>
      <c r="B31">
        <f t="shared" si="1"/>
        <v>-0.67</v>
      </c>
      <c r="C31" s="4">
        <f>(B31+0.7964)/(-0.0016)</f>
        <v>-78.999999999999972</v>
      </c>
      <c r="D31" s="4">
        <f t="shared" si="0"/>
        <v>24.039999999999964</v>
      </c>
      <c r="E31" s="4">
        <v>24.039999999999964</v>
      </c>
      <c r="F31" s="4">
        <f t="shared" si="3"/>
        <v>88.039999999999964</v>
      </c>
      <c r="G31" s="4">
        <v>37.580993520518454</v>
      </c>
      <c r="H31">
        <v>-6.4</v>
      </c>
    </row>
    <row r="32" spans="1:8">
      <c r="A32">
        <v>68</v>
      </c>
      <c r="B32">
        <f t="shared" si="1"/>
        <v>-0.68</v>
      </c>
      <c r="C32" s="4">
        <f t="shared" si="2"/>
        <v>-72.749999999999957</v>
      </c>
      <c r="D32" s="4">
        <f t="shared" si="0"/>
        <v>27.069999999999965</v>
      </c>
      <c r="E32" s="4">
        <v>27.069999999999965</v>
      </c>
      <c r="F32" s="4">
        <f t="shared" si="3"/>
        <v>91.069999999999965</v>
      </c>
      <c r="G32" s="4">
        <v>37.659574468085111</v>
      </c>
    </row>
    <row r="33" spans="1:8">
      <c r="A33">
        <v>69</v>
      </c>
      <c r="B33">
        <f t="shared" si="1"/>
        <v>-0.69000000000000006</v>
      </c>
      <c r="C33" s="4">
        <f t="shared" si="2"/>
        <v>-66.499999999999957</v>
      </c>
      <c r="D33" s="4">
        <f t="shared" si="0"/>
        <v>30.099999999999966</v>
      </c>
      <c r="E33" s="4">
        <v>30.099999999999966</v>
      </c>
      <c r="F33" s="4">
        <f t="shared" si="3"/>
        <v>94.099999999999966</v>
      </c>
      <c r="G33" s="4">
        <v>40.796019900497427</v>
      </c>
      <c r="H33">
        <v>-6.8</v>
      </c>
    </row>
    <row r="34" spans="1:8">
      <c r="A34">
        <v>70</v>
      </c>
      <c r="B34">
        <f t="shared" si="1"/>
        <v>-0.70000000000000007</v>
      </c>
      <c r="C34" s="4">
        <f t="shared" si="2"/>
        <v>-60.24999999999995</v>
      </c>
      <c r="D34" s="4">
        <f t="shared" si="0"/>
        <v>33.129999999999967</v>
      </c>
      <c r="E34" s="4">
        <v>33.129999999999967</v>
      </c>
      <c r="F34" s="4">
        <f t="shared" si="3"/>
        <v>97.129999999999967</v>
      </c>
      <c r="G34" s="4">
        <v>29.323308270676527</v>
      </c>
      <c r="H34">
        <v>-6.8</v>
      </c>
    </row>
    <row r="35" spans="1:8">
      <c r="A35">
        <v>71</v>
      </c>
      <c r="B35">
        <f t="shared" si="1"/>
        <v>-0.71</v>
      </c>
      <c r="C35" s="4">
        <f t="shared" si="2"/>
        <v>-54.000000000000014</v>
      </c>
      <c r="D35" s="4">
        <f t="shared" si="0"/>
        <v>36.159999999999968</v>
      </c>
      <c r="E35" s="4">
        <v>36.159999999999968</v>
      </c>
      <c r="F35" s="4">
        <f t="shared" si="3"/>
        <v>100.15999999999997</v>
      </c>
      <c r="G35" s="4">
        <v>23.267326732673126</v>
      </c>
      <c r="H35">
        <v>-5.9</v>
      </c>
    </row>
    <row r="36" spans="1:8">
      <c r="A36">
        <v>72</v>
      </c>
      <c r="B36">
        <f t="shared" si="1"/>
        <v>-0.72</v>
      </c>
      <c r="C36" s="4">
        <f t="shared" si="2"/>
        <v>-47.750000000000014</v>
      </c>
      <c r="D36" s="4">
        <f t="shared" si="0"/>
        <v>39.189999999999969</v>
      </c>
      <c r="E36" s="4">
        <v>39.189999999999969</v>
      </c>
      <c r="F36" s="4">
        <f t="shared" si="3"/>
        <v>103.18999999999997</v>
      </c>
      <c r="G36" s="4">
        <v>25.977301387137413</v>
      </c>
      <c r="H36">
        <v>-6</v>
      </c>
    </row>
    <row r="37" spans="1:8">
      <c r="A37">
        <v>73</v>
      </c>
      <c r="B37">
        <f t="shared" si="1"/>
        <v>-0.73</v>
      </c>
      <c r="C37" s="4">
        <f t="shared" si="2"/>
        <v>-41.500000000000007</v>
      </c>
      <c r="D37" s="4">
        <f t="shared" si="0"/>
        <v>42.21999999999997</v>
      </c>
      <c r="E37" s="4">
        <v>42.21999999999997</v>
      </c>
      <c r="F37" s="4">
        <f t="shared" si="3"/>
        <v>106.21999999999997</v>
      </c>
      <c r="G37" s="4">
        <v>30.904522613065183</v>
      </c>
      <c r="H37">
        <v>-5.9</v>
      </c>
    </row>
    <row r="38" spans="1:8">
      <c r="A38">
        <v>74</v>
      </c>
      <c r="B38">
        <f t="shared" si="1"/>
        <v>-0.74</v>
      </c>
      <c r="C38" s="4">
        <f t="shared" si="2"/>
        <v>-35.25</v>
      </c>
      <c r="D38" s="4">
        <f t="shared" si="0"/>
        <v>45.249999999999972</v>
      </c>
      <c r="E38" s="4">
        <v>45.249999999999972</v>
      </c>
      <c r="F38" s="4">
        <f t="shared" si="3"/>
        <v>109.24999999999997</v>
      </c>
      <c r="G38" s="4">
        <v>34.137931034482719</v>
      </c>
      <c r="H38">
        <v>-6.5</v>
      </c>
    </row>
    <row r="39" spans="1:8">
      <c r="A39">
        <v>75</v>
      </c>
      <c r="B39">
        <f t="shared" si="1"/>
        <v>-0.75</v>
      </c>
      <c r="C39" s="4">
        <f t="shared" si="2"/>
        <v>-28.999999999999996</v>
      </c>
      <c r="D39" s="4">
        <f t="shared" si="0"/>
        <v>48.279999999999973</v>
      </c>
      <c r="E39" s="4">
        <v>48.279999999999973</v>
      </c>
      <c r="F39" s="4">
        <f t="shared" si="3"/>
        <v>112.27999999999997</v>
      </c>
      <c r="G39" s="4">
        <v>32.063492063491829</v>
      </c>
      <c r="H39">
        <v>-6.8</v>
      </c>
    </row>
    <row r="40" spans="1:8">
      <c r="A40">
        <v>76</v>
      </c>
      <c r="B40">
        <f t="shared" si="1"/>
        <v>-0.76</v>
      </c>
      <c r="C40" s="4">
        <f t="shared" si="2"/>
        <v>-22.749999999999993</v>
      </c>
      <c r="D40" s="4">
        <f t="shared" si="0"/>
        <v>51.309999999999974</v>
      </c>
      <c r="E40" s="4">
        <v>51.309999999999974</v>
      </c>
      <c r="F40" s="4">
        <f t="shared" si="3"/>
        <v>115.30999999999997</v>
      </c>
      <c r="G40" s="4">
        <v>36.515513126491598</v>
      </c>
      <c r="H40">
        <v>-6.7</v>
      </c>
    </row>
    <row r="41" spans="1:8">
      <c r="A41">
        <v>77</v>
      </c>
      <c r="B41">
        <f t="shared" si="1"/>
        <v>-0.77</v>
      </c>
      <c r="C41" s="4">
        <f t="shared" si="2"/>
        <v>-16.499999999999986</v>
      </c>
      <c r="D41" s="4">
        <f t="shared" si="0"/>
        <v>54.339999999999975</v>
      </c>
      <c r="E41" s="4">
        <v>54.339999999999975</v>
      </c>
      <c r="F41" s="4">
        <f t="shared" si="3"/>
        <v>118.33999999999997</v>
      </c>
      <c r="G41" s="4">
        <v>38.075313807531707</v>
      </c>
      <c r="H41">
        <v>-6.5</v>
      </c>
    </row>
    <row r="42" spans="1:8">
      <c r="A42">
        <v>78</v>
      </c>
      <c r="B42">
        <f t="shared" si="1"/>
        <v>-0.78</v>
      </c>
      <c r="C42" s="4">
        <f t="shared" si="2"/>
        <v>-10.24999999999998</v>
      </c>
      <c r="D42" s="4">
        <f t="shared" si="0"/>
        <v>57.369999999999976</v>
      </c>
      <c r="E42" s="4">
        <v>57.369999999999976</v>
      </c>
      <c r="F42" s="4">
        <f t="shared" si="3"/>
        <v>121.36999999999998</v>
      </c>
      <c r="G42" s="4">
        <v>33.75527426160339</v>
      </c>
      <c r="H42">
        <v>-5.8</v>
      </c>
    </row>
    <row r="43" spans="1:8">
      <c r="A43">
        <v>79</v>
      </c>
      <c r="B43">
        <f t="shared" si="1"/>
        <v>-0.79</v>
      </c>
      <c r="C43" s="4">
        <f t="shared" si="2"/>
        <v>-3.9999999999999756</v>
      </c>
      <c r="D43" s="4">
        <f t="shared" si="0"/>
        <v>60.399999999999977</v>
      </c>
      <c r="E43" s="4">
        <v>60.399999999999977</v>
      </c>
      <c r="F43" s="4">
        <f t="shared" si="3"/>
        <v>124.39999999999998</v>
      </c>
      <c r="G43" s="4">
        <v>38.440492476060129</v>
      </c>
      <c r="H43">
        <v>-6.4</v>
      </c>
    </row>
    <row r="44" spans="1:8">
      <c r="A44">
        <v>80</v>
      </c>
      <c r="B44">
        <f t="shared" si="1"/>
        <v>-0.8</v>
      </c>
      <c r="C44" s="4">
        <f t="shared" si="2"/>
        <v>2.2500000000000298</v>
      </c>
      <c r="D44" s="4">
        <f t="shared" si="0"/>
        <v>63.429999999999978</v>
      </c>
      <c r="E44" s="4">
        <v>63.429999999999978</v>
      </c>
      <c r="F44" s="4">
        <f t="shared" si="3"/>
        <v>127.42999999999998</v>
      </c>
      <c r="G44" s="4">
        <v>44.265593561367986</v>
      </c>
      <c r="H44">
        <v>-6.5</v>
      </c>
    </row>
    <row r="45" spans="1:8">
      <c r="A45">
        <v>81</v>
      </c>
      <c r="B45">
        <f t="shared" si="1"/>
        <v>-0.81</v>
      </c>
      <c r="C45" s="4">
        <f t="shared" si="2"/>
        <v>8.5000000000000355</v>
      </c>
      <c r="D45" s="4">
        <f t="shared" si="0"/>
        <v>66.45999999999998</v>
      </c>
      <c r="E45" s="4">
        <v>66.45999999999998</v>
      </c>
      <c r="F45" s="4">
        <f t="shared" si="3"/>
        <v>130.45999999999998</v>
      </c>
      <c r="G45" s="4">
        <v>48.096885813148909</v>
      </c>
      <c r="H45">
        <v>-6.8</v>
      </c>
    </row>
    <row r="46" spans="1:8">
      <c r="A46">
        <v>82</v>
      </c>
      <c r="B46">
        <f t="shared" si="1"/>
        <v>-0.82000000000000006</v>
      </c>
      <c r="C46" s="4">
        <f t="shared" si="2"/>
        <v>14.750000000000041</v>
      </c>
      <c r="D46" s="4">
        <f t="shared" si="0"/>
        <v>69.489999999999981</v>
      </c>
      <c r="E46" s="4">
        <v>69.489999999999981</v>
      </c>
      <c r="F46" s="4">
        <f t="shared" si="3"/>
        <v>133.48999999999998</v>
      </c>
      <c r="H46">
        <v>-6.6</v>
      </c>
    </row>
    <row r="47" spans="1:8">
      <c r="A47">
        <v>83</v>
      </c>
      <c r="B47">
        <f t="shared" si="1"/>
        <v>-0.83000000000000007</v>
      </c>
      <c r="C47" s="4">
        <f t="shared" si="2"/>
        <v>21.000000000000046</v>
      </c>
      <c r="D47" s="4">
        <f t="shared" si="0"/>
        <v>72.519999999999982</v>
      </c>
      <c r="E47" s="4">
        <v>72.519999999999982</v>
      </c>
      <c r="F47" s="4">
        <f t="shared" si="3"/>
        <v>136.51999999999998</v>
      </c>
      <c r="G47" s="4">
        <v>45.454545454545695</v>
      </c>
      <c r="H47">
        <v>-5.9</v>
      </c>
    </row>
    <row r="48" spans="1:8">
      <c r="A48">
        <v>84</v>
      </c>
      <c r="B48">
        <f t="shared" si="1"/>
        <v>-0.84</v>
      </c>
      <c r="C48" s="4">
        <f t="shared" si="2"/>
        <v>27.249999999999982</v>
      </c>
      <c r="D48" s="4">
        <f t="shared" si="0"/>
        <v>75.549999999999983</v>
      </c>
      <c r="E48" s="4">
        <v>75.549999999999983</v>
      </c>
      <c r="F48" s="4">
        <f t="shared" si="3"/>
        <v>139.54999999999998</v>
      </c>
      <c r="G48" s="4">
        <v>47.368421052631113</v>
      </c>
      <c r="H48">
        <v>-6.4</v>
      </c>
    </row>
    <row r="49" spans="1:8">
      <c r="A49">
        <v>85</v>
      </c>
      <c r="B49">
        <f t="shared" si="1"/>
        <v>-0.85</v>
      </c>
      <c r="C49" s="4">
        <f t="shared" si="2"/>
        <v>33.499999999999986</v>
      </c>
      <c r="D49" s="4">
        <f t="shared" si="0"/>
        <v>78.579999999999984</v>
      </c>
      <c r="E49" s="4">
        <v>78.579999999999984</v>
      </c>
      <c r="F49" s="4">
        <f t="shared" si="3"/>
        <v>142.57999999999998</v>
      </c>
      <c r="G49" s="4">
        <v>41.823056300267851</v>
      </c>
      <c r="H49">
        <v>-6.6</v>
      </c>
    </row>
    <row r="50" spans="1:8">
      <c r="A50">
        <v>86</v>
      </c>
      <c r="B50">
        <f t="shared" si="1"/>
        <v>-0.86</v>
      </c>
      <c r="C50" s="4">
        <f t="shared" si="2"/>
        <v>39.749999999999993</v>
      </c>
      <c r="D50" s="4">
        <f t="shared" si="0"/>
        <v>81.609999999999985</v>
      </c>
      <c r="E50" s="4">
        <v>81.609999999999985</v>
      </c>
      <c r="F50" s="4">
        <f t="shared" si="3"/>
        <v>145.60999999999999</v>
      </c>
      <c r="G50" s="4">
        <v>32.008368200836685</v>
      </c>
      <c r="H50">
        <v>-6.7</v>
      </c>
    </row>
    <row r="51" spans="1:8">
      <c r="A51">
        <v>87</v>
      </c>
      <c r="B51">
        <f t="shared" si="1"/>
        <v>-0.87</v>
      </c>
      <c r="C51" s="4">
        <f t="shared" si="2"/>
        <v>46</v>
      </c>
      <c r="D51" s="4">
        <f t="shared" si="0"/>
        <v>84.639999999999986</v>
      </c>
      <c r="E51" s="4">
        <v>84.639999999999986</v>
      </c>
      <c r="F51" s="4">
        <f t="shared" si="3"/>
        <v>148.63999999999999</v>
      </c>
      <c r="G51" s="4">
        <v>34.30913348946158</v>
      </c>
      <c r="H51">
        <v>-6.9</v>
      </c>
    </row>
    <row r="52" spans="1:8">
      <c r="A52">
        <v>88</v>
      </c>
      <c r="B52">
        <f t="shared" si="1"/>
        <v>-0.88</v>
      </c>
      <c r="C52" s="4">
        <f t="shared" si="2"/>
        <v>52.25</v>
      </c>
      <c r="D52" s="4">
        <f t="shared" si="0"/>
        <v>87.669999999999987</v>
      </c>
      <c r="E52" s="4">
        <v>87.669999999999987</v>
      </c>
      <c r="F52" s="4">
        <f t="shared" si="3"/>
        <v>151.66999999999999</v>
      </c>
      <c r="G52" s="4">
        <v>32.360742705570352</v>
      </c>
      <c r="H52">
        <v>-5.8</v>
      </c>
    </row>
    <row r="53" spans="1:8">
      <c r="A53">
        <v>89</v>
      </c>
      <c r="B53">
        <f t="shared" si="1"/>
        <v>-0.89</v>
      </c>
      <c r="C53" s="4">
        <f t="shared" si="2"/>
        <v>58.500000000000007</v>
      </c>
      <c r="D53" s="4">
        <f t="shared" si="0"/>
        <v>90.699999999999989</v>
      </c>
      <c r="E53" s="4">
        <v>90.699999999999989</v>
      </c>
      <c r="F53" s="4">
        <f t="shared" si="3"/>
        <v>154.69999999999999</v>
      </c>
      <c r="G53" s="4">
        <v>35.971223021582773</v>
      </c>
      <c r="H53">
        <v>-6.1</v>
      </c>
    </row>
    <row r="54" spans="1:8">
      <c r="A54">
        <v>90</v>
      </c>
      <c r="B54">
        <f t="shared" si="1"/>
        <v>-0.9</v>
      </c>
      <c r="C54" s="4">
        <f t="shared" si="2"/>
        <v>64.750000000000014</v>
      </c>
      <c r="D54" s="4">
        <f t="shared" si="0"/>
        <v>93.72999999999999</v>
      </c>
      <c r="E54" s="4">
        <v>93.72999999999999</v>
      </c>
      <c r="F54" s="4">
        <f t="shared" si="3"/>
        <v>157.72999999999999</v>
      </c>
      <c r="G54" s="4">
        <v>39.583333333333414</v>
      </c>
      <c r="H54">
        <v>-6.1</v>
      </c>
    </row>
    <row r="55" spans="1:8">
      <c r="A55">
        <v>91</v>
      </c>
      <c r="B55">
        <f t="shared" si="1"/>
        <v>-0.91</v>
      </c>
      <c r="C55" s="4">
        <f t="shared" si="2"/>
        <v>71.000000000000014</v>
      </c>
      <c r="D55" s="4">
        <f t="shared" si="0"/>
        <v>96.759999999999991</v>
      </c>
      <c r="E55" s="4">
        <v>96.759999999999991</v>
      </c>
      <c r="F55" s="4">
        <f t="shared" si="3"/>
        <v>160.76</v>
      </c>
      <c r="G55" s="4">
        <v>44.345238095237505</v>
      </c>
      <c r="H55">
        <v>-6.2</v>
      </c>
    </row>
    <row r="56" spans="1:8">
      <c r="A56">
        <v>92</v>
      </c>
      <c r="B56">
        <f t="shared" si="1"/>
        <v>-0.92</v>
      </c>
      <c r="C56" s="4">
        <f t="shared" si="2"/>
        <v>77.250000000000028</v>
      </c>
      <c r="D56" s="4">
        <f t="shared" si="0"/>
        <v>99.789999999999992</v>
      </c>
      <c r="E56" s="4">
        <v>99.789999999999992</v>
      </c>
      <c r="F56" s="4">
        <f t="shared" si="3"/>
        <v>163.79</v>
      </c>
      <c r="G56" s="4">
        <v>41.740412979351163</v>
      </c>
      <c r="H56">
        <v>-6.5</v>
      </c>
    </row>
    <row r="57" spans="1:8">
      <c r="A57">
        <v>93</v>
      </c>
      <c r="B57">
        <f t="shared" si="1"/>
        <v>-0.93</v>
      </c>
      <c r="C57" s="4">
        <f t="shared" si="2"/>
        <v>83.500000000000028</v>
      </c>
      <c r="D57" s="4">
        <f t="shared" si="0"/>
        <v>102.82</v>
      </c>
      <c r="E57" s="4">
        <v>102.82</v>
      </c>
      <c r="F57" s="4">
        <f t="shared" si="3"/>
        <v>166.82</v>
      </c>
      <c r="G57" s="4">
        <v>43.418013856812685</v>
      </c>
      <c r="H57">
        <v>-5.6</v>
      </c>
    </row>
    <row r="58" spans="1:8">
      <c r="A58">
        <v>94</v>
      </c>
      <c r="B58">
        <f t="shared" si="1"/>
        <v>-0.94000000000000006</v>
      </c>
      <c r="C58" s="4">
        <f t="shared" si="2"/>
        <v>89.750000000000028</v>
      </c>
      <c r="D58" s="4">
        <f t="shared" si="0"/>
        <v>105.85</v>
      </c>
      <c r="E58" s="4">
        <v>105.85</v>
      </c>
      <c r="F58" s="4">
        <f t="shared" si="3"/>
        <v>169.85</v>
      </c>
      <c r="G58" s="4">
        <v>45.643153526970778</v>
      </c>
      <c r="H58">
        <v>-6.1</v>
      </c>
    </row>
    <row r="59" spans="1:8">
      <c r="A59">
        <v>95</v>
      </c>
      <c r="B59">
        <f t="shared" si="1"/>
        <v>-0.95000000000000007</v>
      </c>
      <c r="C59" s="4">
        <f t="shared" si="2"/>
        <v>96.000000000000043</v>
      </c>
      <c r="D59" s="4">
        <f t="shared" si="0"/>
        <v>108.88</v>
      </c>
      <c r="E59" s="4">
        <v>108.88</v>
      </c>
      <c r="F59" s="4">
        <f t="shared" si="3"/>
        <v>172.88</v>
      </c>
      <c r="G59" s="4">
        <v>47.233201581027799</v>
      </c>
      <c r="H59">
        <v>-5.8</v>
      </c>
    </row>
    <row r="60" spans="1:8">
      <c r="A60">
        <v>96</v>
      </c>
      <c r="B60">
        <f t="shared" si="1"/>
        <v>-0.96</v>
      </c>
      <c r="C60" s="4">
        <f t="shared" si="2"/>
        <v>102.24999999999997</v>
      </c>
      <c r="D60" s="4">
        <f>D61-3.03</f>
        <v>111.91</v>
      </c>
      <c r="E60" s="4">
        <v>111.91</v>
      </c>
      <c r="F60" s="4">
        <f t="shared" si="3"/>
        <v>175.91</v>
      </c>
      <c r="G60" s="4">
        <v>49.427168576104627</v>
      </c>
      <c r="H60">
        <v>-6.2</v>
      </c>
    </row>
    <row r="61" spans="1:8">
      <c r="A61">
        <v>97</v>
      </c>
      <c r="B61">
        <f t="shared" si="1"/>
        <v>-0.97</v>
      </c>
      <c r="C61" s="4">
        <f t="shared" si="2"/>
        <v>108.49999999999999</v>
      </c>
      <c r="D61" s="4">
        <f>D62-3.03</f>
        <v>114.94</v>
      </c>
      <c r="E61" s="4">
        <v>114.94</v>
      </c>
      <c r="F61" s="4">
        <f t="shared" si="3"/>
        <v>178.94</v>
      </c>
      <c r="G61" s="4">
        <v>44.470588235294059</v>
      </c>
      <c r="H61">
        <v>-6.5</v>
      </c>
    </row>
    <row r="62" spans="1:8">
      <c r="A62" s="3">
        <v>98</v>
      </c>
      <c r="B62" s="3">
        <f t="shared" si="1"/>
        <v>-0.98</v>
      </c>
      <c r="C62" s="7">
        <f t="shared" si="2"/>
        <v>114.74999999999999</v>
      </c>
      <c r="D62" s="4">
        <f>121-3.03</f>
        <v>117.97</v>
      </c>
      <c r="E62" s="4">
        <v>117.97</v>
      </c>
      <c r="F62" s="4">
        <f t="shared" si="3"/>
        <v>181.97</v>
      </c>
      <c r="G62" s="4">
        <v>55.038759689923076</v>
      </c>
      <c r="H62">
        <v>-5.7</v>
      </c>
    </row>
    <row r="63" spans="1:8">
      <c r="A63" s="3">
        <v>99</v>
      </c>
      <c r="B63" s="3">
        <f t="shared" si="1"/>
        <v>-0.99</v>
      </c>
      <c r="C63" s="7">
        <f t="shared" si="2"/>
        <v>120.99999999999999</v>
      </c>
      <c r="E63" s="4">
        <v>120.99999999999999</v>
      </c>
      <c r="F63" s="4">
        <f t="shared" si="3"/>
        <v>185</v>
      </c>
      <c r="G63" s="4">
        <v>35.265700483091855</v>
      </c>
      <c r="H63">
        <v>-6.1</v>
      </c>
    </row>
    <row r="64" spans="1:8">
      <c r="A64">
        <v>100</v>
      </c>
      <c r="B64">
        <f t="shared" si="1"/>
        <v>-1</v>
      </c>
      <c r="C64" s="4">
        <f t="shared" si="2"/>
        <v>127.25</v>
      </c>
      <c r="E64" s="4">
        <v>127.25</v>
      </c>
      <c r="F64" s="4">
        <f t="shared" si="3"/>
        <v>191.25</v>
      </c>
      <c r="G64" s="4">
        <v>36.585365853658807</v>
      </c>
      <c r="H64">
        <v>-6.4</v>
      </c>
    </row>
    <row r="65" spans="1:8">
      <c r="A65">
        <v>121</v>
      </c>
      <c r="B65">
        <f t="shared" si="1"/>
        <v>-1.21</v>
      </c>
      <c r="C65" s="4">
        <f t="shared" si="2"/>
        <v>258.49999999999994</v>
      </c>
      <c r="E65" s="4">
        <v>258.49999999999994</v>
      </c>
      <c r="F65" s="4">
        <f t="shared" si="3"/>
        <v>322.49999999999994</v>
      </c>
      <c r="H65">
        <v>-6.7</v>
      </c>
    </row>
    <row r="66" spans="1:8">
      <c r="A66">
        <v>122</v>
      </c>
      <c r="B66">
        <f t="shared" si="1"/>
        <v>-1.22</v>
      </c>
      <c r="C66" s="4">
        <f t="shared" si="2"/>
        <v>264.75</v>
      </c>
      <c r="E66" s="4">
        <v>264.75</v>
      </c>
      <c r="F66" s="4">
        <f t="shared" si="3"/>
        <v>328.75</v>
      </c>
      <c r="G66" s="4">
        <v>26.582278481012679</v>
      </c>
      <c r="H66">
        <v>-6.7</v>
      </c>
    </row>
    <row r="67" spans="1:8">
      <c r="A67">
        <v>123</v>
      </c>
      <c r="B67">
        <f t="shared" si="1"/>
        <v>-1.23</v>
      </c>
      <c r="C67" s="4">
        <f t="shared" si="2"/>
        <v>271</v>
      </c>
      <c r="E67" s="4">
        <v>271</v>
      </c>
      <c r="F67" s="4">
        <f t="shared" ref="F67:F130" si="4">E67+64</f>
        <v>335</v>
      </c>
      <c r="G67" s="4">
        <v>24.598930481283503</v>
      </c>
      <c r="H67">
        <v>-4.8</v>
      </c>
    </row>
    <row r="68" spans="1:8">
      <c r="A68">
        <v>124</v>
      </c>
      <c r="B68">
        <f t="shared" ref="B68:B131" si="5">(-0.01)*A68</f>
        <v>-1.24</v>
      </c>
      <c r="C68" s="4">
        <f t="shared" ref="C68:C131" si="6">(B68+0.7964)/(-0.0016)</f>
        <v>277.25</v>
      </c>
      <c r="E68" s="4">
        <v>277.25</v>
      </c>
      <c r="F68" s="4">
        <f t="shared" si="4"/>
        <v>341.25</v>
      </c>
      <c r="G68" s="4">
        <v>28.571428571428736</v>
      </c>
      <c r="H68">
        <v>-3.5</v>
      </c>
    </row>
    <row r="69" spans="1:8">
      <c r="A69">
        <v>125</v>
      </c>
      <c r="B69">
        <f t="shared" si="5"/>
        <v>-1.25</v>
      </c>
      <c r="C69" s="4">
        <f t="shared" si="6"/>
        <v>283.5</v>
      </c>
      <c r="E69" s="4">
        <v>283.5</v>
      </c>
      <c r="F69" s="4">
        <f t="shared" si="4"/>
        <v>347.5</v>
      </c>
      <c r="G69" s="4">
        <v>25.674570727718748</v>
      </c>
      <c r="H69">
        <v>-4.5</v>
      </c>
    </row>
    <row r="70" spans="1:8">
      <c r="A70">
        <v>126</v>
      </c>
      <c r="B70">
        <f t="shared" si="5"/>
        <v>-1.26</v>
      </c>
      <c r="C70" s="4">
        <f t="shared" si="6"/>
        <v>289.75</v>
      </c>
      <c r="E70" s="4">
        <v>289.75</v>
      </c>
      <c r="F70" s="4">
        <f t="shared" si="4"/>
        <v>353.75</v>
      </c>
      <c r="G70" s="4">
        <v>24.661439771917347</v>
      </c>
      <c r="H70">
        <v>-5.4</v>
      </c>
    </row>
    <row r="71" spans="1:8">
      <c r="A71">
        <v>127</v>
      </c>
      <c r="B71">
        <f t="shared" si="5"/>
        <v>-1.27</v>
      </c>
      <c r="C71" s="4">
        <f t="shared" si="6"/>
        <v>296</v>
      </c>
      <c r="E71" s="4">
        <v>296</v>
      </c>
      <c r="F71" s="4">
        <f t="shared" si="4"/>
        <v>360</v>
      </c>
      <c r="G71" s="4">
        <v>17.405063291139157</v>
      </c>
      <c r="H71">
        <v>-5.5</v>
      </c>
    </row>
    <row r="72" spans="1:8">
      <c r="A72">
        <v>128</v>
      </c>
      <c r="B72">
        <f t="shared" si="5"/>
        <v>-1.28</v>
      </c>
      <c r="C72" s="4">
        <f t="shared" si="6"/>
        <v>302.25</v>
      </c>
      <c r="E72" s="4">
        <v>302.25</v>
      </c>
      <c r="F72" s="4">
        <f t="shared" si="4"/>
        <v>366.25</v>
      </c>
      <c r="G72" s="4">
        <v>18.746232670283312</v>
      </c>
      <c r="H72">
        <v>-4.5</v>
      </c>
    </row>
    <row r="73" spans="1:8">
      <c r="A73">
        <v>129</v>
      </c>
      <c r="B73">
        <f t="shared" si="5"/>
        <v>-1.29</v>
      </c>
      <c r="C73" s="4">
        <f t="shared" si="6"/>
        <v>308.5</v>
      </c>
      <c r="E73" s="4">
        <v>308.5</v>
      </c>
      <c r="F73" s="4">
        <f t="shared" si="4"/>
        <v>372.5</v>
      </c>
      <c r="G73" s="4">
        <v>17.531446540880673</v>
      </c>
      <c r="H73">
        <v>-5.2</v>
      </c>
    </row>
    <row r="74" spans="1:8">
      <c r="A74">
        <v>130</v>
      </c>
      <c r="B74">
        <f t="shared" si="5"/>
        <v>-1.3</v>
      </c>
      <c r="C74" s="4">
        <f>(B74+0.7964)/(-0.0016)</f>
        <v>314.75</v>
      </c>
      <c r="E74" s="4">
        <v>314.75</v>
      </c>
      <c r="F74" s="4">
        <f t="shared" si="4"/>
        <v>378.75</v>
      </c>
      <c r="G74" s="4">
        <v>18.350383631713495</v>
      </c>
      <c r="H74">
        <v>-5.5</v>
      </c>
    </row>
    <row r="75" spans="1:8">
      <c r="A75">
        <v>131</v>
      </c>
      <c r="B75">
        <f t="shared" si="5"/>
        <v>-1.31</v>
      </c>
      <c r="C75" s="4">
        <f t="shared" si="6"/>
        <v>321</v>
      </c>
      <c r="E75" s="4">
        <v>321</v>
      </c>
      <c r="F75" s="4">
        <f t="shared" si="4"/>
        <v>385</v>
      </c>
      <c r="G75" s="4">
        <v>10.906298003072159</v>
      </c>
      <c r="H75">
        <v>-5.3</v>
      </c>
    </row>
    <row r="76" spans="1:8">
      <c r="A76">
        <v>132</v>
      </c>
      <c r="B76">
        <f t="shared" si="5"/>
        <v>-1.32</v>
      </c>
      <c r="C76" s="4">
        <f t="shared" si="6"/>
        <v>327.25</v>
      </c>
      <c r="E76" s="4">
        <v>327.25</v>
      </c>
      <c r="F76" s="4">
        <f t="shared" si="4"/>
        <v>391.25</v>
      </c>
      <c r="G76" s="4">
        <v>12.489557226399301</v>
      </c>
      <c r="H76">
        <v>-5.3</v>
      </c>
    </row>
    <row r="77" spans="1:8">
      <c r="A77">
        <v>133</v>
      </c>
      <c r="B77">
        <f t="shared" si="5"/>
        <v>-1.33</v>
      </c>
      <c r="C77" s="4">
        <f t="shared" si="6"/>
        <v>333.50000000000006</v>
      </c>
      <c r="E77" s="4">
        <v>333.50000000000006</v>
      </c>
      <c r="F77" s="4">
        <f t="shared" si="4"/>
        <v>397.50000000000006</v>
      </c>
      <c r="G77" s="4">
        <v>24.725274725274879</v>
      </c>
      <c r="H77">
        <v>-6.3</v>
      </c>
    </row>
    <row r="78" spans="1:8">
      <c r="A78">
        <v>134</v>
      </c>
      <c r="B78">
        <f t="shared" si="5"/>
        <v>-1.34</v>
      </c>
      <c r="C78" s="4">
        <f t="shared" si="6"/>
        <v>339.75000000000006</v>
      </c>
      <c r="E78" s="4">
        <v>339.75000000000006</v>
      </c>
      <c r="F78" s="4">
        <f t="shared" si="4"/>
        <v>403.75000000000006</v>
      </c>
      <c r="G78" s="4">
        <v>34.013605442176896</v>
      </c>
      <c r="H78">
        <v>-5.7</v>
      </c>
    </row>
    <row r="79" spans="1:8">
      <c r="A79">
        <v>135</v>
      </c>
      <c r="B79">
        <f t="shared" si="5"/>
        <v>-1.35</v>
      </c>
      <c r="C79" s="4">
        <f t="shared" si="6"/>
        <v>346.00000000000006</v>
      </c>
      <c r="E79" s="4">
        <v>346.00000000000006</v>
      </c>
      <c r="F79" s="4">
        <f t="shared" si="4"/>
        <v>410.00000000000006</v>
      </c>
      <c r="G79" s="4">
        <v>35.775862068965772</v>
      </c>
      <c r="H79">
        <v>-6.5</v>
      </c>
    </row>
    <row r="80" spans="1:8">
      <c r="A80">
        <v>136</v>
      </c>
      <c r="B80">
        <f t="shared" si="5"/>
        <v>-1.36</v>
      </c>
      <c r="C80" s="4">
        <f t="shared" si="6"/>
        <v>352.25000000000006</v>
      </c>
      <c r="E80" s="4">
        <v>352.25000000000006</v>
      </c>
      <c r="F80" s="4">
        <f t="shared" si="4"/>
        <v>416.25000000000006</v>
      </c>
      <c r="G80" s="4">
        <v>48.243559718969486</v>
      </c>
      <c r="H80">
        <v>-6.3</v>
      </c>
    </row>
    <row r="81" spans="1:8">
      <c r="A81">
        <v>137</v>
      </c>
      <c r="B81">
        <f t="shared" si="5"/>
        <v>-1.37</v>
      </c>
      <c r="C81" s="4">
        <f t="shared" si="6"/>
        <v>358.50000000000006</v>
      </c>
      <c r="E81" s="4">
        <v>358.50000000000006</v>
      </c>
      <c r="F81" s="4">
        <f t="shared" si="4"/>
        <v>422.50000000000006</v>
      </c>
      <c r="G81" s="4">
        <v>55.079006772009244</v>
      </c>
      <c r="H81">
        <v>-6.9</v>
      </c>
    </row>
    <row r="82" spans="1:8">
      <c r="A82">
        <v>138</v>
      </c>
      <c r="B82">
        <f t="shared" si="5"/>
        <v>-1.3800000000000001</v>
      </c>
      <c r="C82" s="4">
        <f t="shared" si="6"/>
        <v>364.75000000000006</v>
      </c>
      <c r="E82" s="4">
        <v>364.75000000000006</v>
      </c>
      <c r="F82" s="4">
        <f t="shared" si="4"/>
        <v>428.75000000000006</v>
      </c>
      <c r="G82" s="4">
        <v>51.548672566371224</v>
      </c>
      <c r="H82">
        <v>-6.5</v>
      </c>
    </row>
    <row r="83" spans="1:8">
      <c r="A83">
        <v>139</v>
      </c>
      <c r="B83">
        <f t="shared" si="5"/>
        <v>-1.3900000000000001</v>
      </c>
      <c r="C83" s="4">
        <f t="shared" si="6"/>
        <v>371.00000000000006</v>
      </c>
      <c r="E83" s="4">
        <v>371.00000000000006</v>
      </c>
      <c r="F83" s="4">
        <f t="shared" si="4"/>
        <v>435.00000000000006</v>
      </c>
      <c r="G83" s="4">
        <v>49.871465295629662</v>
      </c>
      <c r="H83">
        <v>-7.1</v>
      </c>
    </row>
    <row r="84" spans="1:8">
      <c r="A84">
        <v>140</v>
      </c>
      <c r="B84">
        <f t="shared" si="5"/>
        <v>-1.4000000000000001</v>
      </c>
      <c r="C84" s="4">
        <f t="shared" si="6"/>
        <v>377.25000000000006</v>
      </c>
      <c r="E84" s="4">
        <v>377.25000000000006</v>
      </c>
      <c r="F84" s="4">
        <f t="shared" si="4"/>
        <v>441.25000000000006</v>
      </c>
      <c r="G84" s="4">
        <v>54.516129032258441</v>
      </c>
      <c r="H84">
        <v>-7.5</v>
      </c>
    </row>
    <row r="85" spans="1:8">
      <c r="A85">
        <v>141</v>
      </c>
      <c r="B85">
        <f t="shared" si="5"/>
        <v>-1.41</v>
      </c>
      <c r="C85" s="4">
        <f t="shared" si="6"/>
        <v>383.49999999999994</v>
      </c>
      <c r="E85" s="4">
        <v>383.49999999999994</v>
      </c>
      <c r="F85" s="4">
        <f t="shared" si="4"/>
        <v>447.49999999999994</v>
      </c>
      <c r="G85" s="4">
        <v>52.500000000000512</v>
      </c>
      <c r="H85">
        <v>-7.6</v>
      </c>
    </row>
    <row r="86" spans="1:8">
      <c r="A86">
        <v>142</v>
      </c>
      <c r="B86">
        <f t="shared" si="5"/>
        <v>-1.42</v>
      </c>
      <c r="C86" s="4">
        <f t="shared" si="6"/>
        <v>389.74999999999994</v>
      </c>
      <c r="E86" s="4">
        <v>389.74999999999994</v>
      </c>
      <c r="F86" s="4">
        <f t="shared" si="4"/>
        <v>453.74999999999994</v>
      </c>
      <c r="G86" s="4">
        <v>38.053097345132969</v>
      </c>
      <c r="H86">
        <v>-7.6</v>
      </c>
    </row>
    <row r="87" spans="1:8">
      <c r="A87">
        <v>143</v>
      </c>
      <c r="B87">
        <f t="shared" si="5"/>
        <v>-1.43</v>
      </c>
      <c r="C87" s="4">
        <f t="shared" si="6"/>
        <v>395.99999999999994</v>
      </c>
      <c r="E87" s="4">
        <v>395.99999999999994</v>
      </c>
      <c r="F87" s="4">
        <f t="shared" si="4"/>
        <v>459.99999999999994</v>
      </c>
      <c r="G87" s="4">
        <v>31.28205128205121</v>
      </c>
      <c r="H87">
        <v>-7.1</v>
      </c>
    </row>
    <row r="88" spans="1:8">
      <c r="A88">
        <v>144</v>
      </c>
      <c r="B88">
        <f t="shared" si="5"/>
        <v>-1.44</v>
      </c>
      <c r="C88" s="4">
        <f t="shared" si="6"/>
        <v>402.24999999999994</v>
      </c>
      <c r="E88" s="4">
        <v>402.24999999999994</v>
      </c>
      <c r="F88" s="4">
        <f t="shared" si="4"/>
        <v>466.24999999999994</v>
      </c>
      <c r="G88" s="4">
        <v>29.040404040404482</v>
      </c>
      <c r="H88">
        <v>-7.5</v>
      </c>
    </row>
    <row r="89" spans="1:8">
      <c r="A89">
        <v>145</v>
      </c>
      <c r="B89">
        <f t="shared" si="5"/>
        <v>-1.45</v>
      </c>
      <c r="C89" s="4">
        <f t="shared" si="6"/>
        <v>408.49999999999994</v>
      </c>
      <c r="E89" s="4">
        <v>408.49999999999994</v>
      </c>
      <c r="F89" s="4">
        <f t="shared" si="4"/>
        <v>472.49999999999994</v>
      </c>
      <c r="G89" s="4">
        <v>33.098591549295485</v>
      </c>
      <c r="H89">
        <v>-7.6</v>
      </c>
    </row>
    <row r="90" spans="1:8">
      <c r="A90">
        <v>146</v>
      </c>
      <c r="B90">
        <f t="shared" si="5"/>
        <v>-1.46</v>
      </c>
      <c r="C90" s="4">
        <f t="shared" si="6"/>
        <v>414.74999999999994</v>
      </c>
      <c r="E90" s="4">
        <v>414.74999999999994</v>
      </c>
      <c r="F90" s="4">
        <f t="shared" si="4"/>
        <v>478.74999999999994</v>
      </c>
      <c r="G90" s="4">
        <v>29.179331306991006</v>
      </c>
      <c r="H90">
        <v>-7.7</v>
      </c>
    </row>
    <row r="91" spans="1:8">
      <c r="A91">
        <v>147</v>
      </c>
      <c r="B91">
        <f t="shared" si="5"/>
        <v>-1.47</v>
      </c>
      <c r="C91" s="4">
        <f t="shared" si="6"/>
        <v>420.99999999999994</v>
      </c>
      <c r="E91" s="4">
        <v>420.99999999999994</v>
      </c>
      <c r="F91" s="4">
        <f t="shared" si="4"/>
        <v>484.99999999999994</v>
      </c>
      <c r="G91" s="4">
        <v>30.00000000000016</v>
      </c>
      <c r="H91">
        <v>-7.9</v>
      </c>
    </row>
    <row r="92" spans="1:8">
      <c r="A92">
        <v>148</v>
      </c>
      <c r="B92">
        <f t="shared" si="5"/>
        <v>-1.48</v>
      </c>
      <c r="C92" s="4">
        <f t="shared" si="6"/>
        <v>427.24999999999994</v>
      </c>
      <c r="E92" s="4">
        <v>427.24999999999994</v>
      </c>
      <c r="F92" s="4">
        <f t="shared" si="4"/>
        <v>491.24999999999994</v>
      </c>
      <c r="G92" s="4">
        <v>27.645051194539594</v>
      </c>
      <c r="H92">
        <v>-7.1</v>
      </c>
    </row>
    <row r="93" spans="1:8">
      <c r="A93">
        <v>149</v>
      </c>
      <c r="B93">
        <f t="shared" si="5"/>
        <v>-1.49</v>
      </c>
      <c r="C93" s="4">
        <f t="shared" si="6"/>
        <v>433.5</v>
      </c>
      <c r="E93" s="4">
        <v>433.5</v>
      </c>
      <c r="F93" s="4">
        <f t="shared" si="4"/>
        <v>497.5</v>
      </c>
      <c r="G93" s="4">
        <v>27.675276752767186</v>
      </c>
      <c r="H93">
        <v>-7.5</v>
      </c>
    </row>
    <row r="94" spans="1:8">
      <c r="A94">
        <v>150</v>
      </c>
      <c r="B94">
        <f t="shared" si="5"/>
        <v>-1.5</v>
      </c>
      <c r="C94" s="4">
        <f t="shared" si="6"/>
        <v>439.75</v>
      </c>
      <c r="E94" s="4">
        <v>439.75</v>
      </c>
      <c r="F94" s="4">
        <f t="shared" si="4"/>
        <v>503.75</v>
      </c>
      <c r="G94" s="4">
        <v>27.067669172932018</v>
      </c>
      <c r="H94">
        <v>-7.5</v>
      </c>
    </row>
    <row r="95" spans="1:8">
      <c r="A95">
        <v>151</v>
      </c>
      <c r="B95">
        <f t="shared" si="5"/>
        <v>-1.51</v>
      </c>
      <c r="C95" s="4">
        <f t="shared" si="6"/>
        <v>446</v>
      </c>
      <c r="E95" s="4">
        <v>446</v>
      </c>
      <c r="F95" s="4">
        <f t="shared" si="4"/>
        <v>510</v>
      </c>
      <c r="G95" s="4">
        <v>27.642276422764024</v>
      </c>
      <c r="H95">
        <v>-7.4</v>
      </c>
    </row>
    <row r="96" spans="1:8">
      <c r="A96">
        <v>152</v>
      </c>
      <c r="B96">
        <f t="shared" si="5"/>
        <v>-1.52</v>
      </c>
      <c r="C96" s="4">
        <f t="shared" si="6"/>
        <v>452.25</v>
      </c>
      <c r="E96" s="4">
        <v>452.25</v>
      </c>
      <c r="F96" s="4">
        <f t="shared" si="4"/>
        <v>516.25</v>
      </c>
      <c r="G96" s="4">
        <v>27.626459143968802</v>
      </c>
      <c r="H96">
        <v>-7.2</v>
      </c>
    </row>
    <row r="97" spans="1:8">
      <c r="A97">
        <v>153</v>
      </c>
      <c r="B97">
        <f t="shared" si="5"/>
        <v>-1.53</v>
      </c>
      <c r="C97" s="4">
        <f t="shared" si="6"/>
        <v>458.5</v>
      </c>
      <c r="E97" s="4">
        <v>458.5</v>
      </c>
      <c r="F97" s="4">
        <f t="shared" si="4"/>
        <v>522.5</v>
      </c>
      <c r="G97" s="4">
        <v>28.306264501160005</v>
      </c>
      <c r="H97">
        <v>-6.6</v>
      </c>
    </row>
    <row r="98" spans="1:8">
      <c r="A98">
        <v>154</v>
      </c>
      <c r="B98">
        <f t="shared" si="5"/>
        <v>-1.54</v>
      </c>
      <c r="C98" s="4">
        <f t="shared" si="6"/>
        <v>464.75</v>
      </c>
      <c r="E98" s="4">
        <v>464.75</v>
      </c>
      <c r="F98" s="4">
        <f t="shared" si="4"/>
        <v>528.75</v>
      </c>
      <c r="G98" s="4">
        <v>27.519379844961041</v>
      </c>
      <c r="H98">
        <v>-6.5</v>
      </c>
    </row>
    <row r="99" spans="1:8">
      <c r="A99">
        <v>155</v>
      </c>
      <c r="B99">
        <f t="shared" si="5"/>
        <v>-1.55</v>
      </c>
      <c r="C99" s="4">
        <f t="shared" si="6"/>
        <v>471</v>
      </c>
      <c r="E99" s="4">
        <v>471</v>
      </c>
      <c r="F99" s="4">
        <f t="shared" si="4"/>
        <v>535</v>
      </c>
      <c r="G99" s="4">
        <v>29.188255613126131</v>
      </c>
      <c r="H99">
        <v>-6.6</v>
      </c>
    </row>
    <row r="100" spans="1:8">
      <c r="A100">
        <v>156</v>
      </c>
      <c r="B100">
        <f t="shared" si="5"/>
        <v>-1.56</v>
      </c>
      <c r="C100" s="4">
        <f t="shared" si="6"/>
        <v>477.25</v>
      </c>
      <c r="E100" s="4">
        <v>477.25</v>
      </c>
      <c r="F100" s="4">
        <f t="shared" si="4"/>
        <v>541.25</v>
      </c>
      <c r="G100" s="4">
        <v>30.412371134020113</v>
      </c>
      <c r="H100">
        <v>-6.5</v>
      </c>
    </row>
    <row r="101" spans="1:8">
      <c r="A101">
        <v>157</v>
      </c>
      <c r="B101">
        <f t="shared" si="5"/>
        <v>-1.57</v>
      </c>
      <c r="C101" s="4">
        <f t="shared" si="6"/>
        <v>483.5</v>
      </c>
      <c r="E101" s="4">
        <v>483.5</v>
      </c>
      <c r="F101" s="4">
        <f t="shared" si="4"/>
        <v>547.5</v>
      </c>
      <c r="G101" s="4">
        <v>38.268792710705981</v>
      </c>
      <c r="H101">
        <v>-6.6</v>
      </c>
    </row>
    <row r="102" spans="1:8">
      <c r="A102">
        <v>158</v>
      </c>
      <c r="B102">
        <f t="shared" si="5"/>
        <v>-1.58</v>
      </c>
      <c r="C102" s="4">
        <f t="shared" si="6"/>
        <v>489.75</v>
      </c>
      <c r="E102" s="4">
        <v>489.75</v>
      </c>
      <c r="F102" s="4">
        <f t="shared" si="4"/>
        <v>553.75</v>
      </c>
      <c r="G102" s="4">
        <v>38.361266294227171</v>
      </c>
      <c r="H102">
        <v>-5.8</v>
      </c>
    </row>
    <row r="103" spans="1:8">
      <c r="A103">
        <v>159</v>
      </c>
      <c r="B103">
        <f t="shared" si="5"/>
        <v>-1.59</v>
      </c>
      <c r="C103" s="4">
        <f t="shared" si="6"/>
        <v>496</v>
      </c>
      <c r="E103" s="4">
        <v>496</v>
      </c>
      <c r="F103" s="4">
        <f t="shared" si="4"/>
        <v>560</v>
      </c>
      <c r="G103" s="4">
        <v>36.055776892429833</v>
      </c>
      <c r="H103">
        <v>-5.8</v>
      </c>
    </row>
    <row r="104" spans="1:8">
      <c r="A104">
        <v>160</v>
      </c>
      <c r="B104">
        <f t="shared" si="5"/>
        <v>-1.6</v>
      </c>
      <c r="C104" s="4">
        <f t="shared" si="6"/>
        <v>502.25000000000006</v>
      </c>
      <c r="E104" s="4">
        <v>502.25000000000006</v>
      </c>
      <c r="F104" s="4">
        <f t="shared" si="4"/>
        <v>566.25</v>
      </c>
      <c r="G104" s="4">
        <v>38.194444444444215</v>
      </c>
      <c r="H104">
        <v>-5.9</v>
      </c>
    </row>
    <row r="105" spans="1:8">
      <c r="A105">
        <v>161</v>
      </c>
      <c r="B105">
        <f t="shared" si="5"/>
        <v>-1.61</v>
      </c>
      <c r="C105" s="4">
        <f t="shared" si="6"/>
        <v>508.50000000000006</v>
      </c>
      <c r="E105" s="4">
        <v>508.50000000000006</v>
      </c>
      <c r="F105" s="4">
        <f t="shared" si="4"/>
        <v>572.5</v>
      </c>
      <c r="G105" s="4">
        <v>38.622129436325473</v>
      </c>
      <c r="H105">
        <v>-6</v>
      </c>
    </row>
    <row r="106" spans="1:8">
      <c r="A106">
        <v>162</v>
      </c>
      <c r="B106">
        <f t="shared" si="5"/>
        <v>-1.62</v>
      </c>
      <c r="C106" s="4">
        <f t="shared" si="6"/>
        <v>514.75</v>
      </c>
      <c r="E106" s="4">
        <v>514.75</v>
      </c>
      <c r="F106" s="4">
        <f t="shared" si="4"/>
        <v>578.75</v>
      </c>
      <c r="G106" s="4">
        <v>37.760416666666522</v>
      </c>
      <c r="H106">
        <v>-6.2</v>
      </c>
    </row>
    <row r="107" spans="1:8">
      <c r="A107">
        <v>163</v>
      </c>
      <c r="B107">
        <f t="shared" si="5"/>
        <v>-1.6300000000000001</v>
      </c>
      <c r="C107" s="4">
        <f t="shared" si="6"/>
        <v>521</v>
      </c>
      <c r="E107" s="4">
        <v>521</v>
      </c>
      <c r="F107" s="4">
        <f t="shared" si="4"/>
        <v>585</v>
      </c>
      <c r="G107" s="4">
        <v>37.678207739308021</v>
      </c>
      <c r="H107">
        <v>-4.5999999999999996</v>
      </c>
    </row>
    <row r="108" spans="1:8">
      <c r="A108">
        <v>164</v>
      </c>
      <c r="B108">
        <f t="shared" si="5"/>
        <v>-1.6400000000000001</v>
      </c>
      <c r="C108" s="4">
        <f t="shared" si="6"/>
        <v>527.25</v>
      </c>
      <c r="E108" s="4">
        <v>527.25</v>
      </c>
      <c r="F108" s="4">
        <f t="shared" si="4"/>
        <v>591.25</v>
      </c>
      <c r="G108" s="4">
        <v>35.748792270531482</v>
      </c>
      <c r="H108">
        <v>-5.2</v>
      </c>
    </row>
    <row r="109" spans="1:8">
      <c r="A109">
        <v>165</v>
      </c>
      <c r="B109">
        <f t="shared" si="5"/>
        <v>-1.6500000000000001</v>
      </c>
      <c r="C109" s="4">
        <f t="shared" si="6"/>
        <v>533.50000000000011</v>
      </c>
      <c r="E109" s="4">
        <v>533.50000000000011</v>
      </c>
      <c r="F109" s="4">
        <f t="shared" si="4"/>
        <v>597.50000000000011</v>
      </c>
      <c r="G109" s="4">
        <v>37.373737373737043</v>
      </c>
      <c r="H109">
        <v>-5.4</v>
      </c>
    </row>
    <row r="110" spans="1:8">
      <c r="A110">
        <v>166</v>
      </c>
      <c r="B110">
        <f t="shared" si="5"/>
        <v>-1.6600000000000001</v>
      </c>
      <c r="C110" s="4">
        <f t="shared" si="6"/>
        <v>539.75000000000011</v>
      </c>
      <c r="E110" s="4">
        <v>539.75000000000011</v>
      </c>
      <c r="F110" s="4">
        <f t="shared" si="4"/>
        <v>603.75000000000011</v>
      </c>
      <c r="G110" s="4">
        <v>35.071090047393241</v>
      </c>
      <c r="H110">
        <v>-5.7</v>
      </c>
    </row>
    <row r="111" spans="1:8">
      <c r="A111">
        <v>167</v>
      </c>
      <c r="B111">
        <f t="shared" si="5"/>
        <v>-1.67</v>
      </c>
      <c r="C111" s="4">
        <f t="shared" si="6"/>
        <v>545.99999999999989</v>
      </c>
      <c r="E111" s="4">
        <v>545.99999999999989</v>
      </c>
      <c r="F111" s="4">
        <f t="shared" si="4"/>
        <v>609.99999999999989</v>
      </c>
      <c r="G111" s="4">
        <v>40.059347181008867</v>
      </c>
      <c r="H111">
        <v>-5.7</v>
      </c>
    </row>
    <row r="112" spans="1:8">
      <c r="A112">
        <v>168</v>
      </c>
      <c r="B112">
        <f t="shared" si="5"/>
        <v>-1.68</v>
      </c>
      <c r="C112" s="4">
        <f t="shared" si="6"/>
        <v>552.24999999999989</v>
      </c>
      <c r="E112" s="4">
        <v>552.24999999999989</v>
      </c>
      <c r="F112" s="4">
        <f t="shared" si="4"/>
        <v>616.24999999999989</v>
      </c>
      <c r="G112" s="4">
        <v>39.530332681017313</v>
      </c>
      <c r="H112">
        <v>-5</v>
      </c>
    </row>
    <row r="113" spans="1:8">
      <c r="A113">
        <v>169</v>
      </c>
      <c r="B113">
        <f t="shared" si="5"/>
        <v>-1.69</v>
      </c>
      <c r="C113" s="4">
        <f t="shared" si="6"/>
        <v>558.49999999999989</v>
      </c>
      <c r="E113" s="4">
        <v>558.49999999999989</v>
      </c>
      <c r="F113" s="4">
        <f t="shared" si="4"/>
        <v>622.49999999999989</v>
      </c>
      <c r="G113" s="4">
        <v>45.121951219512177</v>
      </c>
      <c r="H113">
        <v>-5.3</v>
      </c>
    </row>
    <row r="114" spans="1:8">
      <c r="A114">
        <v>170</v>
      </c>
      <c r="B114">
        <f t="shared" si="5"/>
        <v>-1.7</v>
      </c>
      <c r="C114" s="4">
        <f t="shared" si="6"/>
        <v>564.75</v>
      </c>
      <c r="E114" s="4">
        <v>564.75</v>
      </c>
      <c r="F114" s="4">
        <f t="shared" si="4"/>
        <v>628.75</v>
      </c>
      <c r="G114" s="4">
        <v>54.92063492063528</v>
      </c>
      <c r="H114">
        <v>-5.2</v>
      </c>
    </row>
    <row r="115" spans="1:8">
      <c r="A115">
        <v>171</v>
      </c>
      <c r="B115">
        <f t="shared" si="5"/>
        <v>-1.71</v>
      </c>
      <c r="C115" s="4">
        <f t="shared" si="6"/>
        <v>571</v>
      </c>
      <c r="E115" s="4">
        <v>571</v>
      </c>
      <c r="F115" s="4">
        <f t="shared" si="4"/>
        <v>635</v>
      </c>
      <c r="G115" s="4">
        <v>43.521126760563192</v>
      </c>
      <c r="H115">
        <v>-5.5</v>
      </c>
    </row>
    <row r="116" spans="1:8">
      <c r="A116">
        <v>172</v>
      </c>
      <c r="B116">
        <f t="shared" si="5"/>
        <v>-1.72</v>
      </c>
      <c r="C116" s="4">
        <f t="shared" si="6"/>
        <v>577.25</v>
      </c>
      <c r="E116" s="4">
        <v>577.25</v>
      </c>
      <c r="F116" s="4">
        <f t="shared" si="4"/>
        <v>641.25</v>
      </c>
      <c r="G116" s="4">
        <v>46.522781774580331</v>
      </c>
      <c r="H116">
        <v>-5.8</v>
      </c>
    </row>
    <row r="117" spans="1:8">
      <c r="A117">
        <v>173</v>
      </c>
      <c r="B117">
        <f t="shared" si="5"/>
        <v>-1.73</v>
      </c>
      <c r="C117" s="4">
        <f t="shared" si="6"/>
        <v>583.5</v>
      </c>
      <c r="E117" s="4">
        <v>583.5</v>
      </c>
      <c r="F117" s="4">
        <f t="shared" si="4"/>
        <v>647.5</v>
      </c>
      <c r="G117" s="4">
        <v>50.980392156863942</v>
      </c>
      <c r="H117">
        <v>-4.9000000000000004</v>
      </c>
    </row>
    <row r="118" spans="1:8">
      <c r="A118">
        <v>174</v>
      </c>
      <c r="B118">
        <f t="shared" si="5"/>
        <v>-1.74</v>
      </c>
      <c r="C118" s="4">
        <f t="shared" si="6"/>
        <v>589.75</v>
      </c>
      <c r="E118" s="4">
        <v>589.75</v>
      </c>
      <c r="F118" s="4">
        <f t="shared" si="4"/>
        <v>653.75</v>
      </c>
      <c r="G118" s="4">
        <v>64.705882352941074</v>
      </c>
      <c r="H118">
        <v>-4.9000000000000004</v>
      </c>
    </row>
    <row r="119" spans="1:8">
      <c r="A119">
        <v>175</v>
      </c>
      <c r="B119">
        <f t="shared" si="5"/>
        <v>-1.75</v>
      </c>
      <c r="C119" s="4">
        <f t="shared" si="6"/>
        <v>596</v>
      </c>
      <c r="E119" s="4">
        <v>596</v>
      </c>
      <c r="F119" s="4">
        <f t="shared" si="4"/>
        <v>660</v>
      </c>
      <c r="G119" s="4">
        <v>51.982248520710186</v>
      </c>
      <c r="H119">
        <v>-4.9000000000000004</v>
      </c>
    </row>
    <row r="120" spans="1:8">
      <c r="A120">
        <v>176</v>
      </c>
      <c r="B120">
        <f t="shared" si="5"/>
        <v>-1.76</v>
      </c>
      <c r="C120" s="4">
        <f t="shared" si="6"/>
        <v>602.25</v>
      </c>
      <c r="E120" s="4">
        <v>602.25</v>
      </c>
      <c r="F120" s="4">
        <f t="shared" si="4"/>
        <v>666.25</v>
      </c>
      <c r="G120" s="4">
        <v>43.697478991596803</v>
      </c>
      <c r="H120">
        <v>-5</v>
      </c>
    </row>
    <row r="121" spans="1:8">
      <c r="A121">
        <v>177</v>
      </c>
      <c r="B121">
        <f t="shared" si="5"/>
        <v>-1.77</v>
      </c>
      <c r="C121" s="4">
        <f t="shared" si="6"/>
        <v>608.5</v>
      </c>
      <c r="E121" s="4">
        <v>608.5</v>
      </c>
      <c r="F121" s="4">
        <f t="shared" si="4"/>
        <v>672.5</v>
      </c>
      <c r="G121" s="4">
        <v>39.268292682927147</v>
      </c>
      <c r="H121">
        <v>-5</v>
      </c>
    </row>
    <row r="122" spans="1:8">
      <c r="A122">
        <v>178</v>
      </c>
      <c r="B122">
        <f t="shared" si="5"/>
        <v>-1.78</v>
      </c>
      <c r="C122" s="4">
        <f t="shared" si="6"/>
        <v>614.75</v>
      </c>
      <c r="E122" s="4">
        <v>614.75</v>
      </c>
      <c r="F122" s="4">
        <f t="shared" si="4"/>
        <v>678.75</v>
      </c>
      <c r="G122" s="4">
        <v>41.79104477611947</v>
      </c>
      <c r="H122">
        <v>-4.0999999999999996</v>
      </c>
    </row>
    <row r="123" spans="1:8">
      <c r="A123">
        <v>179</v>
      </c>
      <c r="B123">
        <f t="shared" si="5"/>
        <v>-1.79</v>
      </c>
      <c r="C123" s="4">
        <f t="shared" si="6"/>
        <v>621</v>
      </c>
      <c r="E123" s="4">
        <v>621</v>
      </c>
      <c r="F123" s="4">
        <f t="shared" si="4"/>
        <v>685</v>
      </c>
      <c r="G123" s="4">
        <v>27.070707070707183</v>
      </c>
      <c r="H123">
        <v>-4.8</v>
      </c>
    </row>
    <row r="124" spans="1:8">
      <c r="A124">
        <v>184</v>
      </c>
      <c r="B124">
        <f t="shared" si="5"/>
        <v>-1.84</v>
      </c>
      <c r="C124" s="4">
        <f t="shared" si="6"/>
        <v>652.25</v>
      </c>
      <c r="E124" s="4">
        <v>652.25</v>
      </c>
      <c r="F124" s="4">
        <f t="shared" si="4"/>
        <v>716.25</v>
      </c>
      <c r="G124" s="4">
        <v>29.411764705883066</v>
      </c>
      <c r="H124">
        <v>-5.0999999999999996</v>
      </c>
    </row>
    <row r="125" spans="1:8">
      <c r="A125">
        <v>185</v>
      </c>
      <c r="B125">
        <f t="shared" si="5"/>
        <v>-1.85</v>
      </c>
      <c r="C125" s="4">
        <f t="shared" si="6"/>
        <v>658.5</v>
      </c>
      <c r="E125" s="4">
        <v>658.5</v>
      </c>
      <c r="F125" s="4">
        <f t="shared" si="4"/>
        <v>722.5</v>
      </c>
      <c r="G125" s="4">
        <v>22.616407982261684</v>
      </c>
      <c r="H125">
        <v>-5.4</v>
      </c>
    </row>
    <row r="126" spans="1:8">
      <c r="A126">
        <v>186</v>
      </c>
      <c r="B126">
        <f t="shared" si="5"/>
        <v>-1.86</v>
      </c>
      <c r="C126" s="4">
        <f t="shared" si="6"/>
        <v>664.75</v>
      </c>
      <c r="E126" s="4">
        <v>664.75</v>
      </c>
      <c r="F126" s="4">
        <f t="shared" si="4"/>
        <v>728.75</v>
      </c>
      <c r="G126" s="4">
        <v>19.870759289175702</v>
      </c>
      <c r="H126">
        <v>-5.2</v>
      </c>
    </row>
    <row r="127" spans="1:8">
      <c r="A127">
        <v>187</v>
      </c>
      <c r="B127">
        <f t="shared" si="5"/>
        <v>-1.87</v>
      </c>
      <c r="C127" s="4">
        <f t="shared" si="6"/>
        <v>671</v>
      </c>
      <c r="E127" s="4">
        <v>671</v>
      </c>
      <c r="F127" s="4">
        <f t="shared" si="4"/>
        <v>735</v>
      </c>
      <c r="G127" s="4">
        <v>21.579689703808008</v>
      </c>
      <c r="H127">
        <v>-3.9</v>
      </c>
    </row>
    <row r="128" spans="1:8">
      <c r="A128">
        <v>188</v>
      </c>
      <c r="B128">
        <f t="shared" si="5"/>
        <v>-1.8800000000000001</v>
      </c>
      <c r="C128" s="4">
        <f t="shared" si="6"/>
        <v>677.25</v>
      </c>
      <c r="E128" s="4">
        <v>677.25</v>
      </c>
      <c r="F128" s="4">
        <f t="shared" si="4"/>
        <v>741.25</v>
      </c>
      <c r="G128" s="4">
        <v>22.664359861591755</v>
      </c>
      <c r="H128">
        <v>-4</v>
      </c>
    </row>
    <row r="129" spans="1:8">
      <c r="A129">
        <v>189</v>
      </c>
      <c r="B129">
        <f t="shared" si="5"/>
        <v>-1.8900000000000001</v>
      </c>
      <c r="C129" s="4">
        <f t="shared" si="6"/>
        <v>683.5</v>
      </c>
      <c r="E129" s="4">
        <v>683.5</v>
      </c>
      <c r="F129" s="4">
        <f t="shared" si="4"/>
        <v>747.5</v>
      </c>
      <c r="G129" s="4">
        <v>26.973684210526379</v>
      </c>
      <c r="H129">
        <v>-4.0999999999999996</v>
      </c>
    </row>
    <row r="130" spans="1:8">
      <c r="A130">
        <v>190</v>
      </c>
      <c r="B130">
        <f t="shared" si="5"/>
        <v>-1.9000000000000001</v>
      </c>
      <c r="C130" s="4">
        <f t="shared" si="6"/>
        <v>689.75</v>
      </c>
      <c r="E130" s="4">
        <v>689.75</v>
      </c>
      <c r="F130" s="4">
        <f t="shared" si="4"/>
        <v>753.75</v>
      </c>
      <c r="G130" s="4">
        <v>21.967213114754173</v>
      </c>
      <c r="H130">
        <v>-4.0999999999999996</v>
      </c>
    </row>
    <row r="131" spans="1:8">
      <c r="A131">
        <v>191</v>
      </c>
      <c r="B131">
        <f t="shared" si="5"/>
        <v>-1.9100000000000001</v>
      </c>
      <c r="C131" s="4">
        <f t="shared" si="6"/>
        <v>696.00000000000011</v>
      </c>
      <c r="E131" s="4">
        <v>696.00000000000011</v>
      </c>
      <c r="F131" s="4">
        <f t="shared" ref="F131:F194" si="7">E131+64</f>
        <v>760.00000000000011</v>
      </c>
      <c r="G131" s="4">
        <v>24.874371859296552</v>
      </c>
      <c r="H131">
        <v>-4.4000000000000004</v>
      </c>
    </row>
    <row r="132" spans="1:8">
      <c r="A132">
        <v>192</v>
      </c>
      <c r="B132">
        <f t="shared" ref="B132:B195" si="8">(-0.01)*A132</f>
        <v>-1.92</v>
      </c>
      <c r="C132" s="4">
        <f t="shared" ref="C132:C195" si="9">(B132+0.7964)/(-0.0016)</f>
        <v>702.24999999999989</v>
      </c>
      <c r="E132" s="4">
        <v>702.24999999999989</v>
      </c>
      <c r="F132" s="4">
        <f t="shared" si="7"/>
        <v>766.24999999999989</v>
      </c>
      <c r="G132" s="4">
        <v>20.786516853932152</v>
      </c>
      <c r="H132">
        <v>-4.3</v>
      </c>
    </row>
    <row r="133" spans="1:8">
      <c r="A133">
        <v>193</v>
      </c>
      <c r="B133">
        <f t="shared" si="8"/>
        <v>-1.93</v>
      </c>
      <c r="C133" s="4">
        <f t="shared" si="9"/>
        <v>708.49999999999989</v>
      </c>
      <c r="E133" s="4">
        <v>708.49999999999989</v>
      </c>
      <c r="F133" s="4">
        <f t="shared" si="7"/>
        <v>772.49999999999989</v>
      </c>
      <c r="G133" s="4">
        <v>28.525641025640809</v>
      </c>
      <c r="H133">
        <v>-4.3</v>
      </c>
    </row>
    <row r="134" spans="1:8">
      <c r="A134">
        <v>194</v>
      </c>
      <c r="B134">
        <f t="shared" si="8"/>
        <v>-1.94</v>
      </c>
      <c r="C134" s="4">
        <f t="shared" si="9"/>
        <v>714.74999999999989</v>
      </c>
      <c r="E134" s="4">
        <v>714.74999999999989</v>
      </c>
      <c r="F134" s="4">
        <f t="shared" si="7"/>
        <v>778.74999999999989</v>
      </c>
      <c r="G134" s="4">
        <v>22.611464968152212</v>
      </c>
      <c r="H134">
        <v>-4</v>
      </c>
    </row>
    <row r="135" spans="1:8">
      <c r="A135">
        <v>195</v>
      </c>
      <c r="B135">
        <f t="shared" si="8"/>
        <v>-1.95</v>
      </c>
      <c r="C135" s="4">
        <f t="shared" si="9"/>
        <v>720.99999999999989</v>
      </c>
      <c r="E135" s="4">
        <v>720.99999999999989</v>
      </c>
      <c r="F135" s="4">
        <f t="shared" si="7"/>
        <v>784.99999999999989</v>
      </c>
      <c r="G135" s="4">
        <v>26.096997690531904</v>
      </c>
      <c r="H135">
        <v>-4</v>
      </c>
    </row>
    <row r="136" spans="1:8">
      <c r="A136">
        <v>196</v>
      </c>
      <c r="B136">
        <f t="shared" si="8"/>
        <v>-1.96</v>
      </c>
      <c r="C136" s="4">
        <f t="shared" si="9"/>
        <v>727.25</v>
      </c>
      <c r="E136" s="4">
        <v>727.25</v>
      </c>
      <c r="F136" s="4">
        <f t="shared" si="7"/>
        <v>791.25</v>
      </c>
      <c r="G136" s="4">
        <v>25.641025641024999</v>
      </c>
      <c r="H136">
        <v>-3.8</v>
      </c>
    </row>
    <row r="137" spans="1:8">
      <c r="A137">
        <v>197</v>
      </c>
      <c r="B137">
        <f t="shared" si="8"/>
        <v>-1.97</v>
      </c>
      <c r="C137" s="4">
        <f t="shared" si="9"/>
        <v>733.5</v>
      </c>
      <c r="E137" s="4">
        <v>733.5</v>
      </c>
      <c r="F137" s="4">
        <f t="shared" si="7"/>
        <v>797.5</v>
      </c>
      <c r="G137" s="4">
        <v>23.134328358209331</v>
      </c>
      <c r="H137">
        <v>-3.9</v>
      </c>
    </row>
    <row r="138" spans="1:8">
      <c r="A138">
        <v>198</v>
      </c>
      <c r="B138">
        <f t="shared" si="8"/>
        <v>-1.98</v>
      </c>
      <c r="C138" s="4">
        <f t="shared" si="9"/>
        <v>739.75</v>
      </c>
      <c r="E138" s="4">
        <v>739.75</v>
      </c>
      <c r="F138" s="4">
        <f t="shared" si="7"/>
        <v>803.75</v>
      </c>
      <c r="G138" s="4">
        <v>23.13084112149469</v>
      </c>
      <c r="H138">
        <v>-3.9</v>
      </c>
    </row>
    <row r="139" spans="1:8">
      <c r="A139">
        <v>199</v>
      </c>
      <c r="B139">
        <f t="shared" si="8"/>
        <v>-1.99</v>
      </c>
      <c r="C139" s="4">
        <f t="shared" si="9"/>
        <v>746</v>
      </c>
      <c r="E139" s="4">
        <v>746</v>
      </c>
      <c r="F139" s="4">
        <f t="shared" si="7"/>
        <v>810</v>
      </c>
      <c r="G139" s="4">
        <v>25.252525252525558</v>
      </c>
      <c r="H139">
        <v>-3.7</v>
      </c>
    </row>
    <row r="140" spans="1:8">
      <c r="A140">
        <v>206</v>
      </c>
      <c r="B140">
        <f t="shared" si="8"/>
        <v>-2.06</v>
      </c>
      <c r="C140" s="4">
        <f t="shared" si="9"/>
        <v>789.75</v>
      </c>
      <c r="E140" s="4">
        <v>789.75</v>
      </c>
      <c r="F140" s="4">
        <f t="shared" si="7"/>
        <v>853.75</v>
      </c>
      <c r="G140" s="4">
        <v>23.999999999995168</v>
      </c>
      <c r="H140">
        <v>-3.8</v>
      </c>
    </row>
    <row r="141" spans="1:8">
      <c r="A141">
        <v>207</v>
      </c>
      <c r="B141">
        <f t="shared" si="8"/>
        <v>-2.0699999999999998</v>
      </c>
      <c r="C141" s="4">
        <f t="shared" si="9"/>
        <v>795.99999999999989</v>
      </c>
      <c r="E141" s="4">
        <v>795.99999999999989</v>
      </c>
      <c r="F141" s="4">
        <f t="shared" si="7"/>
        <v>859.99999999999989</v>
      </c>
      <c r="G141" s="4">
        <v>34.895833333333393</v>
      </c>
      <c r="H141">
        <v>-4.0999999999999996</v>
      </c>
    </row>
    <row r="142" spans="1:8">
      <c r="A142">
        <v>208</v>
      </c>
      <c r="B142">
        <f t="shared" si="8"/>
        <v>-2.08</v>
      </c>
      <c r="C142" s="4">
        <f t="shared" si="9"/>
        <v>802.25</v>
      </c>
      <c r="E142" s="4">
        <v>802.25</v>
      </c>
      <c r="F142" s="4">
        <f t="shared" si="7"/>
        <v>866.25</v>
      </c>
      <c r="G142" s="4">
        <v>26.285714285714501</v>
      </c>
      <c r="H142">
        <v>-3.6</v>
      </c>
    </row>
    <row r="143" spans="1:8">
      <c r="A143">
        <v>209</v>
      </c>
      <c r="B143">
        <f t="shared" si="8"/>
        <v>-2.09</v>
      </c>
      <c r="C143" s="4">
        <f t="shared" si="9"/>
        <v>808.49999999999989</v>
      </c>
      <c r="E143" s="4">
        <v>808.49999999999989</v>
      </c>
      <c r="F143" s="4">
        <f t="shared" si="7"/>
        <v>872.49999999999989</v>
      </c>
      <c r="G143" s="4">
        <v>33.090909090908795</v>
      </c>
      <c r="H143">
        <v>-4.0999999999999996</v>
      </c>
    </row>
    <row r="144" spans="1:8">
      <c r="A144">
        <v>210</v>
      </c>
      <c r="B144">
        <f t="shared" si="8"/>
        <v>-2.1</v>
      </c>
      <c r="C144" s="4">
        <f t="shared" si="9"/>
        <v>814.75</v>
      </c>
      <c r="E144" s="4">
        <v>814.75</v>
      </c>
      <c r="F144" s="4">
        <f t="shared" si="7"/>
        <v>878.75</v>
      </c>
      <c r="G144" s="4">
        <v>24.007936507936346</v>
      </c>
      <c r="H144">
        <v>-4.4000000000000004</v>
      </c>
    </row>
    <row r="145" spans="1:8">
      <c r="A145">
        <v>211</v>
      </c>
      <c r="B145">
        <f t="shared" si="8"/>
        <v>-2.11</v>
      </c>
      <c r="C145" s="4">
        <f t="shared" si="9"/>
        <v>820.99999999999989</v>
      </c>
      <c r="E145" s="4">
        <v>820.99999999999989</v>
      </c>
      <c r="F145" s="4">
        <f t="shared" si="7"/>
        <v>884.99999999999989</v>
      </c>
      <c r="G145" s="4">
        <v>29.813664596273064</v>
      </c>
      <c r="H145">
        <v>-4.8</v>
      </c>
    </row>
    <row r="146" spans="1:8">
      <c r="A146">
        <v>212</v>
      </c>
      <c r="B146">
        <f t="shared" si="8"/>
        <v>-2.12</v>
      </c>
      <c r="C146" s="4">
        <f t="shared" si="9"/>
        <v>827.25</v>
      </c>
      <c r="E146" s="4">
        <v>827.25</v>
      </c>
      <c r="F146" s="4">
        <f t="shared" si="7"/>
        <v>891.25</v>
      </c>
      <c r="G146" s="4">
        <v>31.749460043196393</v>
      </c>
      <c r="H146">
        <v>-6.1</v>
      </c>
    </row>
    <row r="147" spans="1:8">
      <c r="A147">
        <v>213</v>
      </c>
      <c r="B147">
        <f t="shared" si="8"/>
        <v>-2.13</v>
      </c>
      <c r="C147" s="4">
        <f t="shared" si="9"/>
        <v>833.49999999999989</v>
      </c>
      <c r="E147" s="4">
        <v>833.49999999999989</v>
      </c>
      <c r="F147" s="4">
        <f t="shared" si="7"/>
        <v>897.49999999999989</v>
      </c>
      <c r="G147" s="4">
        <v>23.956442831216147</v>
      </c>
      <c r="H147">
        <v>-6.4</v>
      </c>
    </row>
    <row r="148" spans="1:8">
      <c r="A148">
        <v>214</v>
      </c>
      <c r="B148">
        <f t="shared" si="8"/>
        <v>-2.14</v>
      </c>
      <c r="C148" s="4">
        <f t="shared" si="9"/>
        <v>839.75</v>
      </c>
      <c r="E148" s="4">
        <v>839.75</v>
      </c>
      <c r="F148" s="4">
        <f t="shared" si="7"/>
        <v>903.75</v>
      </c>
      <c r="G148" s="4">
        <v>32.60340632603404</v>
      </c>
      <c r="H148">
        <v>-6</v>
      </c>
    </row>
    <row r="149" spans="1:8">
      <c r="A149">
        <v>215</v>
      </c>
      <c r="B149">
        <f t="shared" si="8"/>
        <v>-2.15</v>
      </c>
      <c r="C149" s="4">
        <f t="shared" si="9"/>
        <v>845.99999999999989</v>
      </c>
      <c r="E149" s="4">
        <v>845.99999999999989</v>
      </c>
      <c r="F149" s="4">
        <f t="shared" si="7"/>
        <v>909.99999999999989</v>
      </c>
      <c r="G149" s="4">
        <v>25.096525096525557</v>
      </c>
      <c r="H149">
        <v>-6.2</v>
      </c>
    </row>
    <row r="150" spans="1:8">
      <c r="A150">
        <v>216</v>
      </c>
      <c r="B150">
        <f t="shared" si="8"/>
        <v>-2.16</v>
      </c>
      <c r="C150" s="4">
        <f t="shared" si="9"/>
        <v>852.25</v>
      </c>
      <c r="E150" s="4">
        <v>852.25</v>
      </c>
      <c r="F150" s="4">
        <f t="shared" si="7"/>
        <v>916.25</v>
      </c>
      <c r="G150" s="4">
        <v>30.449826989619933</v>
      </c>
      <c r="H150">
        <v>-6.3</v>
      </c>
    </row>
    <row r="151" spans="1:8">
      <c r="A151">
        <v>217</v>
      </c>
      <c r="B151">
        <f t="shared" si="8"/>
        <v>-2.17</v>
      </c>
      <c r="C151" s="4">
        <f t="shared" si="9"/>
        <v>858.49999999999989</v>
      </c>
      <c r="E151" s="4">
        <v>858.49999999999989</v>
      </c>
      <c r="F151" s="4">
        <f t="shared" si="7"/>
        <v>922.49999999999989</v>
      </c>
      <c r="G151" s="4">
        <v>26.568265682656794</v>
      </c>
      <c r="H151">
        <v>-5.8</v>
      </c>
    </row>
    <row r="152" spans="1:8">
      <c r="A152">
        <v>218</v>
      </c>
      <c r="B152">
        <f t="shared" si="8"/>
        <v>-2.1800000000000002</v>
      </c>
      <c r="C152" s="4">
        <f t="shared" si="9"/>
        <v>864.75000000000011</v>
      </c>
      <c r="E152" s="4">
        <v>864.75000000000011</v>
      </c>
      <c r="F152" s="4">
        <f t="shared" si="7"/>
        <v>928.75000000000011</v>
      </c>
      <c r="G152" s="4">
        <v>32.62411347517812</v>
      </c>
      <c r="H152">
        <v>-6.1</v>
      </c>
    </row>
    <row r="153" spans="1:8">
      <c r="A153">
        <v>219</v>
      </c>
      <c r="B153">
        <f t="shared" si="8"/>
        <v>-2.19</v>
      </c>
      <c r="C153" s="4">
        <f t="shared" si="9"/>
        <v>870.99999999999989</v>
      </c>
      <c r="E153" s="4">
        <v>870.99999999999989</v>
      </c>
      <c r="F153" s="4">
        <f t="shared" si="7"/>
        <v>934.99999999999989</v>
      </c>
      <c r="G153" s="4">
        <v>24.877250409165445</v>
      </c>
      <c r="H153">
        <v>-5.8</v>
      </c>
    </row>
    <row r="154" spans="1:8">
      <c r="A154">
        <v>220</v>
      </c>
      <c r="B154">
        <f t="shared" si="8"/>
        <v>-2.2000000000000002</v>
      </c>
      <c r="C154" s="4">
        <f t="shared" si="9"/>
        <v>877.25000000000011</v>
      </c>
      <c r="E154" s="4">
        <v>877.25000000000011</v>
      </c>
      <c r="F154" s="4">
        <f t="shared" si="7"/>
        <v>941.25000000000011</v>
      </c>
      <c r="G154" s="4">
        <v>23.991031390134296</v>
      </c>
      <c r="H154">
        <v>-6.9</v>
      </c>
    </row>
    <row r="155" spans="1:8">
      <c r="A155">
        <v>221</v>
      </c>
      <c r="B155">
        <f t="shared" si="8"/>
        <v>-2.21</v>
      </c>
      <c r="C155" s="4">
        <f t="shared" si="9"/>
        <v>883.49999999999989</v>
      </c>
      <c r="E155" s="4">
        <v>883.49999999999989</v>
      </c>
      <c r="F155" s="4">
        <f t="shared" si="7"/>
        <v>947.49999999999989</v>
      </c>
      <c r="G155" s="4">
        <v>27.176781002638489</v>
      </c>
      <c r="H155">
        <v>-7</v>
      </c>
    </row>
    <row r="156" spans="1:8">
      <c r="A156">
        <v>222</v>
      </c>
      <c r="B156">
        <f t="shared" si="8"/>
        <v>-2.2200000000000002</v>
      </c>
      <c r="C156" s="4">
        <f t="shared" si="9"/>
        <v>889.75000000000011</v>
      </c>
      <c r="E156" s="4">
        <v>889.75000000000011</v>
      </c>
      <c r="F156" s="4">
        <f t="shared" si="7"/>
        <v>953.75000000000011</v>
      </c>
      <c r="G156" s="4">
        <v>26.773761713521132</v>
      </c>
      <c r="H156">
        <v>-7.1</v>
      </c>
    </row>
    <row r="157" spans="1:8">
      <c r="A157">
        <v>223</v>
      </c>
      <c r="B157">
        <f t="shared" si="8"/>
        <v>-2.23</v>
      </c>
      <c r="C157" s="4">
        <f t="shared" si="9"/>
        <v>896</v>
      </c>
      <c r="E157" s="4">
        <v>896</v>
      </c>
      <c r="F157" s="4">
        <f t="shared" si="7"/>
        <v>960</v>
      </c>
      <c r="G157" s="4">
        <v>26.239067055393544</v>
      </c>
      <c r="H157">
        <v>-7.2</v>
      </c>
    </row>
    <row r="158" spans="1:8">
      <c r="A158">
        <v>224</v>
      </c>
      <c r="B158">
        <f t="shared" si="8"/>
        <v>-2.2400000000000002</v>
      </c>
      <c r="C158" s="4">
        <f t="shared" si="9"/>
        <v>902.25000000000011</v>
      </c>
      <c r="E158" s="4">
        <v>902.25000000000011</v>
      </c>
      <c r="F158" s="4">
        <f t="shared" si="7"/>
        <v>966.25000000000011</v>
      </c>
      <c r="G158" s="4">
        <v>24.763406940063081</v>
      </c>
      <c r="H158">
        <v>-7</v>
      </c>
    </row>
    <row r="159" spans="1:8">
      <c r="A159">
        <v>225</v>
      </c>
      <c r="B159">
        <f t="shared" si="8"/>
        <v>-2.25</v>
      </c>
      <c r="C159" s="4">
        <f t="shared" si="9"/>
        <v>908.5</v>
      </c>
      <c r="E159" s="4">
        <v>908.5</v>
      </c>
      <c r="F159" s="4">
        <f t="shared" si="7"/>
        <v>972.5</v>
      </c>
      <c r="G159" s="4">
        <v>25.189189189189324</v>
      </c>
      <c r="H159">
        <v>-6.4</v>
      </c>
    </row>
    <row r="160" spans="1:8">
      <c r="A160">
        <v>226</v>
      </c>
      <c r="B160">
        <f t="shared" si="8"/>
        <v>-2.2600000000000002</v>
      </c>
      <c r="C160" s="4">
        <f t="shared" si="9"/>
        <v>914.75000000000011</v>
      </c>
      <c r="E160" s="4">
        <v>914.75000000000011</v>
      </c>
      <c r="F160" s="4">
        <f t="shared" si="7"/>
        <v>978.75000000000011</v>
      </c>
      <c r="G160" s="4">
        <v>26.499032882011718</v>
      </c>
      <c r="H160">
        <v>-6.7</v>
      </c>
    </row>
    <row r="161" spans="1:8">
      <c r="A161">
        <v>227</v>
      </c>
      <c r="B161">
        <f t="shared" si="8"/>
        <v>-2.27</v>
      </c>
      <c r="C161" s="4">
        <f t="shared" si="9"/>
        <v>921</v>
      </c>
      <c r="E161" s="4">
        <v>921</v>
      </c>
      <c r="F161" s="4">
        <f t="shared" si="7"/>
        <v>985</v>
      </c>
      <c r="G161" s="4">
        <v>25.392670157067958</v>
      </c>
      <c r="H161">
        <v>-6.9</v>
      </c>
    </row>
    <row r="162" spans="1:8">
      <c r="A162">
        <v>228</v>
      </c>
      <c r="B162">
        <f t="shared" si="8"/>
        <v>-2.2800000000000002</v>
      </c>
      <c r="C162" s="4">
        <f t="shared" si="9"/>
        <v>927.25000000000011</v>
      </c>
      <c r="E162" s="4">
        <v>927.25000000000011</v>
      </c>
      <c r="F162" s="4">
        <f t="shared" si="7"/>
        <v>991.25000000000011</v>
      </c>
      <c r="G162" s="4">
        <v>25.857843137255077</v>
      </c>
      <c r="H162">
        <v>-7</v>
      </c>
    </row>
    <row r="163" spans="1:8">
      <c r="A163">
        <v>229</v>
      </c>
      <c r="B163">
        <f t="shared" si="8"/>
        <v>-2.29</v>
      </c>
      <c r="C163" s="4">
        <f t="shared" si="9"/>
        <v>933.5</v>
      </c>
      <c r="E163" s="4">
        <v>933.5</v>
      </c>
      <c r="F163" s="4">
        <f t="shared" si="7"/>
        <v>997.5</v>
      </c>
      <c r="G163" s="4">
        <v>24.526066350710956</v>
      </c>
      <c r="H163">
        <v>-7.3</v>
      </c>
    </row>
    <row r="164" spans="1:8">
      <c r="A164">
        <v>230</v>
      </c>
      <c r="B164">
        <f t="shared" si="8"/>
        <v>-2.3000000000000003</v>
      </c>
      <c r="C164" s="4">
        <f t="shared" si="9"/>
        <v>939.75000000000011</v>
      </c>
      <c r="E164" s="4">
        <v>939.75000000000011</v>
      </c>
      <c r="F164" s="4">
        <f t="shared" si="7"/>
        <v>1003.7500000000001</v>
      </c>
      <c r="H164">
        <v>-6.9</v>
      </c>
    </row>
    <row r="165" spans="1:8">
      <c r="A165">
        <v>231</v>
      </c>
      <c r="B165">
        <f t="shared" si="8"/>
        <v>-2.31</v>
      </c>
      <c r="C165" s="4">
        <f t="shared" si="9"/>
        <v>946</v>
      </c>
      <c r="E165" s="4">
        <v>946</v>
      </c>
      <c r="F165" s="4">
        <f t="shared" si="7"/>
        <v>1010</v>
      </c>
      <c r="G165" s="4">
        <v>23.577235772357668</v>
      </c>
      <c r="H165">
        <v>-7.2</v>
      </c>
    </row>
    <row r="166" spans="1:8">
      <c r="A166">
        <v>232</v>
      </c>
      <c r="B166">
        <f t="shared" si="8"/>
        <v>-2.3199999999999998</v>
      </c>
      <c r="C166" s="4">
        <f t="shared" si="9"/>
        <v>952.24999999999989</v>
      </c>
      <c r="E166" s="4">
        <v>952.24999999999989</v>
      </c>
      <c r="F166" s="4">
        <f t="shared" si="7"/>
        <v>1016.2499999999999</v>
      </c>
      <c r="G166" s="4">
        <v>25.087108013937542</v>
      </c>
      <c r="H166">
        <v>-7.7</v>
      </c>
    </row>
    <row r="167" spans="1:8">
      <c r="A167">
        <v>233</v>
      </c>
      <c r="B167">
        <f t="shared" si="8"/>
        <v>-2.33</v>
      </c>
      <c r="C167" s="4">
        <f t="shared" si="9"/>
        <v>958.5</v>
      </c>
      <c r="E167" s="4">
        <v>958.5</v>
      </c>
      <c r="F167" s="4">
        <f t="shared" si="7"/>
        <v>1022.5</v>
      </c>
      <c r="G167" s="4">
        <v>25.69659442724479</v>
      </c>
      <c r="H167">
        <v>-7.7</v>
      </c>
    </row>
    <row r="168" spans="1:8">
      <c r="A168">
        <v>234</v>
      </c>
      <c r="B168">
        <f t="shared" si="8"/>
        <v>-2.34</v>
      </c>
      <c r="C168" s="4">
        <f t="shared" si="9"/>
        <v>964.74999999999989</v>
      </c>
      <c r="E168" s="4">
        <v>964.74999999999989</v>
      </c>
      <c r="F168" s="4">
        <f t="shared" si="7"/>
        <v>1028.75</v>
      </c>
      <c r="G168" s="4">
        <v>24.628712871287334</v>
      </c>
      <c r="H168">
        <v>-8</v>
      </c>
    </row>
    <row r="169" spans="1:8">
      <c r="A169">
        <v>235</v>
      </c>
      <c r="B169">
        <f t="shared" si="8"/>
        <v>-2.35</v>
      </c>
      <c r="C169" s="4">
        <f t="shared" si="9"/>
        <v>971</v>
      </c>
      <c r="E169" s="4">
        <v>971</v>
      </c>
      <c r="F169" s="4">
        <f t="shared" si="7"/>
        <v>1035</v>
      </c>
      <c r="G169" s="4">
        <v>22.744360902255721</v>
      </c>
      <c r="H169">
        <v>-7.8</v>
      </c>
    </row>
    <row r="170" spans="1:8">
      <c r="A170">
        <v>236</v>
      </c>
      <c r="B170">
        <f t="shared" si="8"/>
        <v>-2.36</v>
      </c>
      <c r="C170" s="4">
        <f t="shared" si="9"/>
        <v>977.24999999999989</v>
      </c>
      <c r="E170" s="4">
        <v>977.24999999999989</v>
      </c>
      <c r="F170" s="4">
        <f t="shared" si="7"/>
        <v>1041.25</v>
      </c>
      <c r="G170" s="4">
        <v>21.720969089389992</v>
      </c>
      <c r="H170">
        <v>-8.5</v>
      </c>
    </row>
    <row r="171" spans="1:8">
      <c r="A171">
        <v>237</v>
      </c>
      <c r="B171">
        <f t="shared" si="8"/>
        <v>-2.37</v>
      </c>
      <c r="C171" s="4">
        <f t="shared" si="9"/>
        <v>983.5</v>
      </c>
      <c r="E171" s="4">
        <v>983.5</v>
      </c>
      <c r="F171" s="4">
        <f t="shared" si="7"/>
        <v>1047.5</v>
      </c>
      <c r="G171" s="4">
        <v>21.931260229132601</v>
      </c>
      <c r="H171">
        <v>-9</v>
      </c>
    </row>
    <row r="172" spans="1:8">
      <c r="A172">
        <v>238</v>
      </c>
      <c r="B172">
        <f t="shared" si="8"/>
        <v>-2.38</v>
      </c>
      <c r="C172" s="4">
        <f t="shared" si="9"/>
        <v>989.74999999999989</v>
      </c>
      <c r="E172" s="4">
        <v>989.74999999999989</v>
      </c>
      <c r="F172" s="4">
        <f t="shared" si="7"/>
        <v>1053.75</v>
      </c>
      <c r="G172" s="4">
        <v>23.910840932117274</v>
      </c>
      <c r="H172">
        <v>-9</v>
      </c>
    </row>
    <row r="173" spans="1:8">
      <c r="A173">
        <v>239</v>
      </c>
      <c r="B173">
        <f t="shared" si="8"/>
        <v>-2.39</v>
      </c>
      <c r="C173" s="4">
        <f t="shared" si="9"/>
        <v>996</v>
      </c>
      <c r="E173" s="4">
        <v>996</v>
      </c>
      <c r="F173" s="4">
        <f t="shared" si="7"/>
        <v>1060</v>
      </c>
      <c r="G173" s="4">
        <v>20.944881889763707</v>
      </c>
      <c r="H173">
        <v>-9.3000000000000007</v>
      </c>
    </row>
    <row r="174" spans="1:8">
      <c r="A174">
        <v>240</v>
      </c>
      <c r="B174">
        <f t="shared" si="8"/>
        <v>-2.4</v>
      </c>
      <c r="C174" s="4">
        <f t="shared" si="9"/>
        <v>1002.2499999999999</v>
      </c>
      <c r="E174" s="4">
        <v>1002.2499999999999</v>
      </c>
      <c r="F174" s="4">
        <f t="shared" si="7"/>
        <v>1066.25</v>
      </c>
      <c r="G174" s="4">
        <v>23.723723723723854</v>
      </c>
      <c r="H174">
        <v>-8.9</v>
      </c>
    </row>
    <row r="175" spans="1:8">
      <c r="A175">
        <v>241</v>
      </c>
      <c r="B175">
        <f t="shared" si="8"/>
        <v>-2.41</v>
      </c>
      <c r="C175" s="4">
        <f t="shared" si="9"/>
        <v>1008.5</v>
      </c>
      <c r="E175" s="4">
        <v>1008.5</v>
      </c>
      <c r="F175" s="4">
        <f t="shared" si="7"/>
        <v>1072.5</v>
      </c>
      <c r="G175" s="4">
        <v>28.212703101920098</v>
      </c>
      <c r="H175">
        <v>-9.5</v>
      </c>
    </row>
    <row r="176" spans="1:8">
      <c r="A176">
        <v>242</v>
      </c>
      <c r="B176">
        <f t="shared" si="8"/>
        <v>-2.42</v>
      </c>
      <c r="C176" s="4">
        <f t="shared" si="9"/>
        <v>1014.7499999999999</v>
      </c>
      <c r="E176" s="4">
        <v>1014.7499999999999</v>
      </c>
      <c r="F176" s="4">
        <f t="shared" si="7"/>
        <v>1078.75</v>
      </c>
      <c r="G176" s="4">
        <v>21.128608923884681</v>
      </c>
      <c r="H176">
        <v>-9.9</v>
      </c>
    </row>
    <row r="177" spans="1:8">
      <c r="A177">
        <v>243</v>
      </c>
      <c r="B177">
        <f t="shared" si="8"/>
        <v>-2.4300000000000002</v>
      </c>
      <c r="C177" s="4">
        <f t="shared" si="9"/>
        <v>1021</v>
      </c>
      <c r="E177" s="4">
        <v>1021</v>
      </c>
      <c r="F177" s="4">
        <f t="shared" si="7"/>
        <v>1085</v>
      </c>
      <c r="G177" s="4">
        <v>21.398747390396515</v>
      </c>
      <c r="H177">
        <v>-9.8000000000000007</v>
      </c>
    </row>
    <row r="178" spans="1:8">
      <c r="A178">
        <v>244</v>
      </c>
      <c r="B178">
        <f t="shared" si="8"/>
        <v>-2.44</v>
      </c>
      <c r="C178" s="4">
        <f t="shared" si="9"/>
        <v>1027.25</v>
      </c>
      <c r="E178" s="4">
        <v>1027.25</v>
      </c>
      <c r="F178" s="4">
        <f t="shared" si="7"/>
        <v>1091.25</v>
      </c>
      <c r="G178" s="4">
        <v>20.619946091644103</v>
      </c>
      <c r="H178">
        <v>-10.199999999999999</v>
      </c>
    </row>
    <row r="179" spans="1:8">
      <c r="A179">
        <v>245</v>
      </c>
      <c r="B179">
        <f t="shared" si="8"/>
        <v>-2.4500000000000002</v>
      </c>
      <c r="C179" s="4">
        <f t="shared" si="9"/>
        <v>1033.5</v>
      </c>
      <c r="E179" s="4">
        <v>1033.5</v>
      </c>
      <c r="F179" s="4">
        <f t="shared" si="7"/>
        <v>1097.5</v>
      </c>
      <c r="G179" s="4">
        <v>20.387359836901378</v>
      </c>
      <c r="H179">
        <v>-9.5</v>
      </c>
    </row>
    <row r="180" spans="1:8">
      <c r="A180">
        <v>246</v>
      </c>
      <c r="B180">
        <f t="shared" si="8"/>
        <v>-2.46</v>
      </c>
      <c r="C180" s="4">
        <f t="shared" si="9"/>
        <v>1039.75</v>
      </c>
      <c r="E180" s="4">
        <v>1039.75</v>
      </c>
      <c r="F180" s="4">
        <f t="shared" si="7"/>
        <v>1103.75</v>
      </c>
      <c r="G180" s="4">
        <v>24.911868390129257</v>
      </c>
      <c r="H180">
        <v>-10.7</v>
      </c>
    </row>
    <row r="181" spans="1:8">
      <c r="A181">
        <v>247</v>
      </c>
      <c r="B181">
        <f t="shared" si="8"/>
        <v>-2.4700000000000002</v>
      </c>
      <c r="C181" s="4">
        <f t="shared" si="9"/>
        <v>1046</v>
      </c>
      <c r="E181" s="4">
        <v>1046</v>
      </c>
      <c r="F181" s="4">
        <f t="shared" si="7"/>
        <v>1110</v>
      </c>
      <c r="G181" s="4">
        <v>23.707865168539143</v>
      </c>
      <c r="H181">
        <v>-11</v>
      </c>
    </row>
    <row r="182" spans="1:8">
      <c r="A182">
        <v>248</v>
      </c>
      <c r="B182">
        <f t="shared" si="8"/>
        <v>-2.48</v>
      </c>
      <c r="C182" s="4">
        <f t="shared" si="9"/>
        <v>1052.25</v>
      </c>
      <c r="E182" s="4">
        <v>1052.25</v>
      </c>
      <c r="F182" s="4">
        <f t="shared" si="7"/>
        <v>1116.25</v>
      </c>
      <c r="G182" s="4">
        <v>26.815642458100296</v>
      </c>
      <c r="H182">
        <v>-11.1</v>
      </c>
    </row>
    <row r="183" spans="1:8">
      <c r="A183">
        <v>249</v>
      </c>
      <c r="B183">
        <f t="shared" si="8"/>
        <v>-2.4900000000000002</v>
      </c>
      <c r="C183" s="4">
        <f t="shared" si="9"/>
        <v>1058.5</v>
      </c>
      <c r="E183" s="4">
        <v>1058.5</v>
      </c>
      <c r="F183" s="4">
        <f t="shared" si="7"/>
        <v>1122.5</v>
      </c>
      <c r="G183" s="4">
        <v>25.490196078431598</v>
      </c>
      <c r="H183">
        <v>-11.7</v>
      </c>
    </row>
    <row r="184" spans="1:8">
      <c r="A184">
        <v>250</v>
      </c>
      <c r="B184">
        <f t="shared" si="8"/>
        <v>-2.5</v>
      </c>
      <c r="C184" s="4">
        <f t="shared" si="9"/>
        <v>1064.75</v>
      </c>
      <c r="E184" s="4">
        <v>1064.75</v>
      </c>
      <c r="F184" s="4">
        <f t="shared" si="7"/>
        <v>1128.75</v>
      </c>
      <c r="G184" s="4">
        <v>23.746312684365432</v>
      </c>
      <c r="H184">
        <v>-11.3</v>
      </c>
    </row>
    <row r="185" spans="1:8">
      <c r="A185">
        <v>251</v>
      </c>
      <c r="B185">
        <f t="shared" si="8"/>
        <v>-2.5100000000000002</v>
      </c>
      <c r="C185" s="4">
        <f t="shared" si="9"/>
        <v>1071</v>
      </c>
      <c r="E185" s="4">
        <v>1071</v>
      </c>
      <c r="F185" s="4">
        <f t="shared" si="7"/>
        <v>1135</v>
      </c>
      <c r="G185" s="4">
        <v>24.428571428571363</v>
      </c>
      <c r="H185">
        <v>-11.8</v>
      </c>
    </row>
    <row r="186" spans="1:8">
      <c r="A186">
        <v>252</v>
      </c>
      <c r="B186">
        <f t="shared" si="8"/>
        <v>-2.52</v>
      </c>
      <c r="C186" s="4">
        <f t="shared" si="9"/>
        <v>1077.25</v>
      </c>
      <c r="E186" s="4">
        <v>1077.25</v>
      </c>
      <c r="F186" s="4">
        <f t="shared" si="7"/>
        <v>1141.25</v>
      </c>
      <c r="G186" s="4">
        <v>23.875968992248065</v>
      </c>
      <c r="H186">
        <v>-11.9</v>
      </c>
    </row>
    <row r="187" spans="1:8">
      <c r="A187">
        <v>253</v>
      </c>
      <c r="B187">
        <f t="shared" si="8"/>
        <v>-2.5300000000000002</v>
      </c>
      <c r="C187" s="4">
        <f t="shared" si="9"/>
        <v>1083.5</v>
      </c>
      <c r="E187" s="4">
        <v>1083.5</v>
      </c>
      <c r="F187" s="4">
        <f t="shared" si="7"/>
        <v>1147.5</v>
      </c>
      <c r="G187" s="4">
        <v>21.595598349381014</v>
      </c>
      <c r="H187">
        <v>-12.2</v>
      </c>
    </row>
    <row r="188" spans="1:8">
      <c r="A188">
        <v>254</v>
      </c>
      <c r="B188">
        <f t="shared" si="8"/>
        <v>-2.54</v>
      </c>
      <c r="C188" s="4">
        <f t="shared" si="9"/>
        <v>1089.75</v>
      </c>
      <c r="E188" s="4">
        <v>1089.75</v>
      </c>
      <c r="F188" s="4">
        <f t="shared" si="7"/>
        <v>1153.75</v>
      </c>
      <c r="G188" s="4">
        <v>20.104712041884795</v>
      </c>
      <c r="H188">
        <v>-12.3</v>
      </c>
    </row>
    <row r="189" spans="1:8">
      <c r="A189">
        <v>255</v>
      </c>
      <c r="B189">
        <f t="shared" si="8"/>
        <v>-2.5500000000000003</v>
      </c>
      <c r="C189" s="4">
        <f t="shared" si="9"/>
        <v>1096.0000000000002</v>
      </c>
      <c r="E189" s="4">
        <v>1096.0000000000002</v>
      </c>
      <c r="F189" s="4">
        <f t="shared" si="7"/>
        <v>1160.0000000000002</v>
      </c>
      <c r="G189" s="4">
        <v>20.542635658914659</v>
      </c>
      <c r="H189">
        <v>-11.9</v>
      </c>
    </row>
    <row r="190" spans="1:8">
      <c r="A190">
        <v>256</v>
      </c>
      <c r="B190">
        <f t="shared" si="8"/>
        <v>-2.56</v>
      </c>
      <c r="C190" s="4">
        <f t="shared" si="9"/>
        <v>1102.25</v>
      </c>
      <c r="E190" s="4">
        <v>1102.25</v>
      </c>
      <c r="F190" s="4">
        <f t="shared" si="7"/>
        <v>1166.25</v>
      </c>
      <c r="G190" s="4">
        <v>18.045112781954639</v>
      </c>
      <c r="H190">
        <v>-12.3</v>
      </c>
    </row>
    <row r="191" spans="1:8">
      <c r="A191">
        <v>257</v>
      </c>
      <c r="B191">
        <f t="shared" si="8"/>
        <v>-2.57</v>
      </c>
      <c r="C191" s="4">
        <f t="shared" si="9"/>
        <v>1108.4999999999998</v>
      </c>
      <c r="E191" s="4">
        <v>1108.4999999999998</v>
      </c>
      <c r="F191" s="4">
        <f t="shared" si="7"/>
        <v>1172.4999999999998</v>
      </c>
      <c r="G191" s="4">
        <v>17.387033398821167</v>
      </c>
      <c r="H191">
        <v>-12.1</v>
      </c>
    </row>
    <row r="192" spans="1:8">
      <c r="A192">
        <v>258</v>
      </c>
      <c r="B192">
        <f t="shared" si="8"/>
        <v>-2.58</v>
      </c>
      <c r="C192" s="4">
        <f t="shared" si="9"/>
        <v>1114.75</v>
      </c>
      <c r="E192" s="4">
        <v>1114.75</v>
      </c>
      <c r="F192" s="4">
        <f t="shared" si="7"/>
        <v>1178.75</v>
      </c>
      <c r="G192" s="4">
        <v>16.186046511627868</v>
      </c>
      <c r="H192">
        <v>-11.9</v>
      </c>
    </row>
    <row r="193" spans="1:8">
      <c r="A193">
        <v>259</v>
      </c>
      <c r="B193">
        <f t="shared" si="8"/>
        <v>-2.59</v>
      </c>
      <c r="C193" s="4">
        <f t="shared" si="9"/>
        <v>1120.9999999999998</v>
      </c>
      <c r="E193" s="4">
        <v>1120.9999999999998</v>
      </c>
      <c r="F193" s="4">
        <f t="shared" si="7"/>
        <v>1184.9999999999998</v>
      </c>
      <c r="G193" s="4">
        <v>15.945611866501999</v>
      </c>
      <c r="H193">
        <v>-11.3</v>
      </c>
    </row>
    <row r="194" spans="1:8">
      <c r="A194">
        <v>260</v>
      </c>
      <c r="B194">
        <f t="shared" si="8"/>
        <v>-2.6</v>
      </c>
      <c r="C194" s="4">
        <f t="shared" si="9"/>
        <v>1127.25</v>
      </c>
      <c r="E194" s="4">
        <v>1127.25</v>
      </c>
      <c r="F194" s="4">
        <f t="shared" si="7"/>
        <v>1191.25</v>
      </c>
      <c r="G194" s="4">
        <v>15.986099044309391</v>
      </c>
      <c r="H194">
        <v>-10.4</v>
      </c>
    </row>
    <row r="195" spans="1:8">
      <c r="A195">
        <v>261</v>
      </c>
      <c r="B195">
        <f t="shared" si="8"/>
        <v>-2.61</v>
      </c>
      <c r="C195" s="4">
        <f t="shared" si="9"/>
        <v>1133.4999999999998</v>
      </c>
      <c r="E195" s="4">
        <v>1133.4999999999998</v>
      </c>
      <c r="F195" s="4">
        <f t="shared" ref="F195:F258" si="10">E195+64</f>
        <v>1197.4999999999998</v>
      </c>
      <c r="G195" s="4">
        <v>16.116751269035387</v>
      </c>
      <c r="H195">
        <v>-10.8</v>
      </c>
    </row>
    <row r="196" spans="1:8">
      <c r="A196">
        <v>262</v>
      </c>
      <c r="B196">
        <f t="shared" ref="B196:B260" si="11">(-0.01)*A196</f>
        <v>-2.62</v>
      </c>
      <c r="C196" s="4">
        <f t="shared" ref="C196:C260" si="12">(B196+0.7964)/(-0.0016)</f>
        <v>1139.75</v>
      </c>
      <c r="E196" s="4">
        <v>1139.75</v>
      </c>
      <c r="F196" s="4">
        <f t="shared" si="10"/>
        <v>1203.75</v>
      </c>
      <c r="G196" s="4">
        <v>17.256011315417222</v>
      </c>
      <c r="H196">
        <v>-10.6</v>
      </c>
    </row>
    <row r="197" spans="1:8">
      <c r="A197">
        <v>263</v>
      </c>
      <c r="B197">
        <f t="shared" si="11"/>
        <v>-2.63</v>
      </c>
      <c r="C197" s="4">
        <f t="shared" si="12"/>
        <v>1145.9999999999998</v>
      </c>
      <c r="E197" s="4">
        <v>1145.9999999999998</v>
      </c>
      <c r="F197" s="4">
        <f t="shared" si="10"/>
        <v>1209.9999999999998</v>
      </c>
      <c r="G197" s="4">
        <v>16.604244694132259</v>
      </c>
      <c r="H197">
        <v>-10.4</v>
      </c>
    </row>
    <row r="198" spans="1:8">
      <c r="A198">
        <v>264</v>
      </c>
      <c r="B198">
        <f t="shared" si="11"/>
        <v>-2.64</v>
      </c>
      <c r="C198" s="4">
        <f t="shared" si="12"/>
        <v>1152.25</v>
      </c>
      <c r="E198" s="4">
        <v>1152.25</v>
      </c>
      <c r="F198" s="4">
        <f t="shared" si="10"/>
        <v>1216.25</v>
      </c>
      <c r="G198" s="4">
        <v>17.341772151898809</v>
      </c>
      <c r="H198">
        <v>-10.6</v>
      </c>
    </row>
    <row r="199" spans="1:8">
      <c r="A199">
        <v>265</v>
      </c>
      <c r="B199">
        <f t="shared" si="11"/>
        <v>-2.65</v>
      </c>
      <c r="C199" s="4">
        <f t="shared" si="12"/>
        <v>1158.5</v>
      </c>
      <c r="E199" s="4">
        <v>1158.5</v>
      </c>
      <c r="F199" s="4">
        <f t="shared" si="10"/>
        <v>1222.5</v>
      </c>
      <c r="G199" s="4">
        <v>17.464788732394673</v>
      </c>
      <c r="H199">
        <v>-9.8000000000000007</v>
      </c>
    </row>
    <row r="200" spans="1:8">
      <c r="A200">
        <v>266</v>
      </c>
      <c r="B200">
        <f t="shared" si="11"/>
        <v>-2.66</v>
      </c>
      <c r="C200" s="4">
        <f t="shared" si="12"/>
        <v>1164.75</v>
      </c>
      <c r="E200" s="4">
        <v>1164.75</v>
      </c>
      <c r="F200" s="4">
        <f t="shared" si="10"/>
        <v>1228.75</v>
      </c>
      <c r="G200" s="4">
        <v>17.462482946794001</v>
      </c>
      <c r="H200">
        <v>-9.8000000000000007</v>
      </c>
    </row>
    <row r="201" spans="1:8">
      <c r="A201">
        <v>267</v>
      </c>
      <c r="B201">
        <f t="shared" si="11"/>
        <v>-2.67</v>
      </c>
      <c r="C201" s="4">
        <f t="shared" si="12"/>
        <v>1171</v>
      </c>
      <c r="E201" s="4">
        <v>1171</v>
      </c>
      <c r="F201" s="4">
        <f t="shared" si="10"/>
        <v>1235</v>
      </c>
      <c r="G201" s="4">
        <v>17.386831275720191</v>
      </c>
      <c r="H201">
        <v>-10</v>
      </c>
    </row>
    <row r="202" spans="1:8">
      <c r="A202">
        <v>268</v>
      </c>
      <c r="B202">
        <f t="shared" si="11"/>
        <v>-2.68</v>
      </c>
      <c r="C202" s="4">
        <f t="shared" si="12"/>
        <v>1177.25</v>
      </c>
      <c r="E202" s="4">
        <v>1177.25</v>
      </c>
      <c r="F202" s="4">
        <f t="shared" si="10"/>
        <v>1241.25</v>
      </c>
      <c r="G202" s="4">
        <v>16.757940854326637</v>
      </c>
      <c r="H202">
        <v>-9.8000000000000007</v>
      </c>
    </row>
    <row r="203" spans="1:8">
      <c r="A203">
        <v>269</v>
      </c>
      <c r="B203">
        <f t="shared" si="11"/>
        <v>-2.69</v>
      </c>
      <c r="C203" s="4">
        <f t="shared" si="12"/>
        <v>1183.5</v>
      </c>
      <c r="E203" s="4">
        <v>1183.5</v>
      </c>
      <c r="F203" s="4">
        <f t="shared" si="10"/>
        <v>1247.5</v>
      </c>
      <c r="G203" s="4">
        <v>16.467065868263404</v>
      </c>
      <c r="H203">
        <v>-10</v>
      </c>
    </row>
    <row r="204" spans="1:8">
      <c r="A204">
        <v>270</v>
      </c>
      <c r="B204">
        <f t="shared" si="11"/>
        <v>-2.7</v>
      </c>
      <c r="C204" s="4">
        <f t="shared" si="12"/>
        <v>1189.75</v>
      </c>
      <c r="E204" s="4">
        <v>1189.75</v>
      </c>
      <c r="F204" s="4">
        <f t="shared" si="10"/>
        <v>1253.75</v>
      </c>
      <c r="G204" s="4">
        <v>16.040688575900006</v>
      </c>
      <c r="H204">
        <v>-9.1</v>
      </c>
    </row>
    <row r="205" spans="1:8">
      <c r="A205">
        <v>271</v>
      </c>
      <c r="B205">
        <f t="shared" si="11"/>
        <v>-2.71</v>
      </c>
      <c r="C205" s="4">
        <f t="shared" si="12"/>
        <v>1196</v>
      </c>
      <c r="E205" s="4">
        <v>1196</v>
      </c>
      <c r="F205" s="4">
        <f t="shared" si="10"/>
        <v>1260</v>
      </c>
      <c r="G205" s="4">
        <v>15.945945945945919</v>
      </c>
      <c r="H205">
        <v>-9.3000000000000007</v>
      </c>
    </row>
    <row r="206" spans="1:8">
      <c r="A206">
        <v>272</v>
      </c>
      <c r="B206">
        <f t="shared" si="11"/>
        <v>-2.72</v>
      </c>
      <c r="C206" s="4">
        <f t="shared" si="12"/>
        <v>1202.25</v>
      </c>
      <c r="E206" s="4">
        <v>1202.25</v>
      </c>
      <c r="F206" s="4">
        <f t="shared" si="10"/>
        <v>1266.25</v>
      </c>
      <c r="G206" s="4">
        <v>16.484375000000149</v>
      </c>
      <c r="H206">
        <v>-9.5</v>
      </c>
    </row>
    <row r="207" spans="1:8">
      <c r="A207">
        <v>273</v>
      </c>
      <c r="B207">
        <f t="shared" si="11"/>
        <v>-2.73</v>
      </c>
      <c r="C207" s="4">
        <f t="shared" si="12"/>
        <v>1208.5</v>
      </c>
      <c r="E207" s="4">
        <v>1208.5</v>
      </c>
      <c r="F207" s="4">
        <f t="shared" si="10"/>
        <v>1272.5</v>
      </c>
      <c r="G207" s="4">
        <v>16.238608119304175</v>
      </c>
      <c r="H207">
        <v>-9.6999999999999993</v>
      </c>
    </row>
    <row r="208" spans="1:8">
      <c r="A208">
        <v>274</v>
      </c>
      <c r="B208">
        <f t="shared" si="11"/>
        <v>-2.74</v>
      </c>
      <c r="C208" s="4">
        <f t="shared" si="12"/>
        <v>1214.75</v>
      </c>
      <c r="E208" s="4">
        <v>1214.75</v>
      </c>
      <c r="F208" s="4">
        <f t="shared" si="10"/>
        <v>1278.75</v>
      </c>
      <c r="G208" s="4">
        <v>15.834932821497013</v>
      </c>
      <c r="H208">
        <v>-9.6999999999999993</v>
      </c>
    </row>
    <row r="209" spans="1:8">
      <c r="A209">
        <v>275</v>
      </c>
      <c r="B209">
        <f t="shared" si="11"/>
        <v>-2.75</v>
      </c>
      <c r="C209" s="4">
        <f t="shared" si="12"/>
        <v>1221</v>
      </c>
      <c r="E209" s="4">
        <v>1221</v>
      </c>
      <c r="F209" s="4">
        <f t="shared" si="10"/>
        <v>1285</v>
      </c>
      <c r="G209" s="4">
        <v>16.34517766497471</v>
      </c>
      <c r="H209">
        <v>-10</v>
      </c>
    </row>
    <row r="210" spans="1:8">
      <c r="A210">
        <v>276</v>
      </c>
      <c r="B210">
        <f t="shared" si="11"/>
        <v>-2.7600000000000002</v>
      </c>
      <c r="C210" s="4">
        <f t="shared" si="12"/>
        <v>1227.25</v>
      </c>
      <c r="E210" s="4">
        <v>1227.25</v>
      </c>
      <c r="F210" s="4">
        <f t="shared" si="10"/>
        <v>1291.25</v>
      </c>
      <c r="G210" s="4">
        <v>17.151767151767437</v>
      </c>
      <c r="H210">
        <v>-9.3000000000000007</v>
      </c>
    </row>
    <row r="211" spans="1:8">
      <c r="A211">
        <v>277</v>
      </c>
      <c r="B211">
        <f t="shared" si="11"/>
        <v>-2.77</v>
      </c>
      <c r="C211" s="4">
        <f t="shared" si="12"/>
        <v>1233.5</v>
      </c>
      <c r="E211" s="4">
        <v>1233.5</v>
      </c>
      <c r="F211" s="4">
        <f t="shared" si="10"/>
        <v>1297.5</v>
      </c>
      <c r="G211" s="4">
        <v>14.675446848541768</v>
      </c>
      <c r="H211">
        <v>-9.8000000000000007</v>
      </c>
    </row>
    <row r="212" spans="1:8">
      <c r="A212">
        <v>278</v>
      </c>
      <c r="B212">
        <f t="shared" si="11"/>
        <v>-2.7800000000000002</v>
      </c>
      <c r="C212" s="4">
        <f t="shared" si="12"/>
        <v>1239.75</v>
      </c>
      <c r="E212" s="4">
        <v>1239.75</v>
      </c>
      <c r="F212" s="4">
        <f t="shared" si="10"/>
        <v>1303.75</v>
      </c>
      <c r="G212" s="4">
        <v>14.029850746268496</v>
      </c>
      <c r="H212">
        <v>-9.8000000000000007</v>
      </c>
    </row>
    <row r="213" spans="1:8">
      <c r="A213">
        <v>279</v>
      </c>
      <c r="B213">
        <f t="shared" si="11"/>
        <v>-2.79</v>
      </c>
      <c r="C213" s="4">
        <f t="shared" si="12"/>
        <v>1246</v>
      </c>
      <c r="E213" s="4">
        <v>1246</v>
      </c>
      <c r="F213" s="4">
        <f t="shared" si="10"/>
        <v>1310</v>
      </c>
      <c r="G213" s="4">
        <v>15.010799136069069</v>
      </c>
      <c r="H213">
        <v>-9.6</v>
      </c>
    </row>
    <row r="214" spans="1:8">
      <c r="A214">
        <v>280</v>
      </c>
      <c r="B214">
        <f t="shared" si="11"/>
        <v>-2.8000000000000003</v>
      </c>
      <c r="C214" s="4">
        <f t="shared" si="12"/>
        <v>1252.2500000000002</v>
      </c>
      <c r="E214" s="4">
        <v>1252.2500000000002</v>
      </c>
      <c r="F214" s="4">
        <f t="shared" si="10"/>
        <v>1316.2500000000002</v>
      </c>
      <c r="G214" s="4">
        <v>15.691672401926915</v>
      </c>
      <c r="H214">
        <v>-9.3000000000000007</v>
      </c>
    </row>
    <row r="215" spans="1:8">
      <c r="A215">
        <v>281</v>
      </c>
      <c r="B215">
        <f t="shared" si="11"/>
        <v>-2.81</v>
      </c>
      <c r="C215" s="4">
        <f t="shared" si="12"/>
        <v>1258.5000000000002</v>
      </c>
      <c r="E215" s="4">
        <v>1258.5000000000002</v>
      </c>
      <c r="F215" s="4">
        <f t="shared" si="10"/>
        <v>1322.5000000000002</v>
      </c>
      <c r="G215" s="4">
        <v>14.12601626016256</v>
      </c>
      <c r="H215">
        <v>-8.8000000000000007</v>
      </c>
    </row>
    <row r="216" spans="1:8">
      <c r="A216">
        <v>282</v>
      </c>
      <c r="B216">
        <f t="shared" si="11"/>
        <v>-2.82</v>
      </c>
      <c r="C216" s="4">
        <f t="shared" si="12"/>
        <v>1264.75</v>
      </c>
      <c r="E216" s="4">
        <v>1264.75</v>
      </c>
      <c r="F216" s="4">
        <f t="shared" si="10"/>
        <v>1328.75</v>
      </c>
      <c r="G216" s="4">
        <v>12.291831879460844</v>
      </c>
      <c r="H216">
        <v>-8.6</v>
      </c>
    </row>
    <row r="217" spans="1:8">
      <c r="A217">
        <v>283</v>
      </c>
      <c r="B217">
        <f t="shared" si="11"/>
        <v>-2.83</v>
      </c>
      <c r="C217" s="4">
        <f t="shared" si="12"/>
        <v>1270.9999999999998</v>
      </c>
      <c r="E217" s="4">
        <v>1270.9999999999998</v>
      </c>
      <c r="F217" s="4">
        <f t="shared" si="10"/>
        <v>1334.9999999999998</v>
      </c>
      <c r="G217" s="4">
        <v>13.692162417374828</v>
      </c>
      <c r="H217">
        <v>-8.4</v>
      </c>
    </row>
    <row r="218" spans="1:8">
      <c r="A218">
        <v>284</v>
      </c>
      <c r="B218">
        <f t="shared" si="11"/>
        <v>-2.84</v>
      </c>
      <c r="C218" s="4">
        <f t="shared" si="12"/>
        <v>1277.2499999999998</v>
      </c>
      <c r="E218" s="4">
        <v>1277.2499999999998</v>
      </c>
      <c r="F218" s="4">
        <f t="shared" si="10"/>
        <v>1341.2499999999998</v>
      </c>
      <c r="G218" s="4">
        <v>17.391304347826164</v>
      </c>
      <c r="H218">
        <v>-9.1</v>
      </c>
    </row>
    <row r="219" spans="1:8">
      <c r="A219">
        <v>285</v>
      </c>
      <c r="B219">
        <f t="shared" si="11"/>
        <v>-2.85</v>
      </c>
      <c r="C219" s="4">
        <f t="shared" si="12"/>
        <v>1283.5000000000002</v>
      </c>
      <c r="E219" s="4">
        <v>1283.5000000000002</v>
      </c>
      <c r="F219" s="4">
        <f t="shared" si="10"/>
        <v>1347.5000000000002</v>
      </c>
      <c r="G219" s="4">
        <v>18.402426693629774</v>
      </c>
      <c r="H219">
        <v>-8.5</v>
      </c>
    </row>
    <row r="220" spans="1:8">
      <c r="A220">
        <v>286</v>
      </c>
      <c r="B220">
        <f t="shared" si="11"/>
        <v>-2.86</v>
      </c>
      <c r="C220" s="4">
        <f t="shared" si="12"/>
        <v>1289.75</v>
      </c>
      <c r="E220" s="4">
        <v>1289.75</v>
      </c>
      <c r="F220" s="4">
        <f t="shared" si="10"/>
        <v>1353.75</v>
      </c>
      <c r="G220" s="4">
        <v>21.875000000000071</v>
      </c>
      <c r="H220">
        <v>-7.8</v>
      </c>
    </row>
    <row r="221" spans="1:8">
      <c r="A221">
        <v>287</v>
      </c>
      <c r="B221">
        <f t="shared" si="11"/>
        <v>-2.87</v>
      </c>
      <c r="C221" s="4">
        <f t="shared" si="12"/>
        <v>1295.9999999999998</v>
      </c>
      <c r="E221" s="4">
        <v>1295.9999999999998</v>
      </c>
      <c r="F221" s="4">
        <f t="shared" si="10"/>
        <v>1359.9999999999998</v>
      </c>
      <c r="H221">
        <v>-7.8</v>
      </c>
    </row>
    <row r="222" spans="1:8">
      <c r="A222">
        <v>288</v>
      </c>
      <c r="B222">
        <f t="shared" si="11"/>
        <v>-2.88</v>
      </c>
      <c r="C222" s="4">
        <f t="shared" si="12"/>
        <v>1302.2499999999998</v>
      </c>
      <c r="E222" s="4">
        <v>1302.2499999999998</v>
      </c>
      <c r="F222" s="4">
        <f t="shared" si="10"/>
        <v>1366.2499999999998</v>
      </c>
      <c r="G222" s="4">
        <v>19.959473150962751</v>
      </c>
      <c r="H222">
        <v>-8.1999999999999993</v>
      </c>
    </row>
    <row r="223" spans="1:8">
      <c r="A223">
        <v>289</v>
      </c>
      <c r="B223">
        <f t="shared" si="11"/>
        <v>-2.89</v>
      </c>
      <c r="C223" s="4">
        <f t="shared" si="12"/>
        <v>1308.5000000000002</v>
      </c>
      <c r="E223" s="4">
        <v>1308.5000000000002</v>
      </c>
      <c r="F223" s="4">
        <f t="shared" si="10"/>
        <v>1372.5000000000002</v>
      </c>
      <c r="G223" s="4">
        <v>20.977353992848805</v>
      </c>
      <c r="H223">
        <v>-8.6</v>
      </c>
    </row>
    <row r="224" spans="1:8">
      <c r="A224">
        <v>290</v>
      </c>
      <c r="B224">
        <f t="shared" si="11"/>
        <v>-2.9</v>
      </c>
      <c r="C224" s="4">
        <f t="shared" si="12"/>
        <v>1314.75</v>
      </c>
      <c r="E224" s="4">
        <v>1314.75</v>
      </c>
      <c r="F224" s="4">
        <f t="shared" si="10"/>
        <v>1378.75</v>
      </c>
      <c r="G224" s="4">
        <v>20.588235294117784</v>
      </c>
      <c r="H224">
        <v>-9.1</v>
      </c>
    </row>
    <row r="225" spans="1:8">
      <c r="A225">
        <v>291</v>
      </c>
      <c r="B225">
        <f t="shared" si="11"/>
        <v>-2.91</v>
      </c>
      <c r="C225" s="4">
        <f t="shared" si="12"/>
        <v>1321</v>
      </c>
      <c r="E225" s="4">
        <v>1321</v>
      </c>
      <c r="F225" s="4">
        <f t="shared" si="10"/>
        <v>1385</v>
      </c>
      <c r="G225" s="4">
        <v>19.913419913419705</v>
      </c>
      <c r="H225">
        <v>-8.3000000000000007</v>
      </c>
    </row>
    <row r="226" spans="1:8">
      <c r="A226">
        <v>292</v>
      </c>
      <c r="B226">
        <f t="shared" si="11"/>
        <v>-2.92</v>
      </c>
      <c r="C226" s="4">
        <f t="shared" si="12"/>
        <v>1327.2499999999998</v>
      </c>
      <c r="E226" s="4">
        <v>1327.2499999999998</v>
      </c>
      <c r="F226" s="4">
        <f t="shared" si="10"/>
        <v>1391.2499999999998</v>
      </c>
      <c r="G226" s="4">
        <v>16.176470588235254</v>
      </c>
      <c r="H226">
        <v>-8.3000000000000007</v>
      </c>
    </row>
    <row r="227" spans="1:8">
      <c r="A227">
        <v>293</v>
      </c>
      <c r="B227">
        <f t="shared" si="11"/>
        <v>-2.93</v>
      </c>
      <c r="C227" s="4">
        <f t="shared" si="12"/>
        <v>1333.5000000000002</v>
      </c>
      <c r="E227" s="4">
        <v>1333.5000000000002</v>
      </c>
      <c r="F227" s="4">
        <f t="shared" si="10"/>
        <v>1397.5000000000002</v>
      </c>
      <c r="G227" s="4">
        <v>16.857142857142865</v>
      </c>
      <c r="H227">
        <v>-8</v>
      </c>
    </row>
    <row r="228" spans="1:8">
      <c r="A228">
        <v>294</v>
      </c>
      <c r="B228">
        <f t="shared" si="11"/>
        <v>-2.94</v>
      </c>
      <c r="C228" s="4">
        <f t="shared" si="12"/>
        <v>1339.75</v>
      </c>
      <c r="E228" s="4">
        <v>1339.75</v>
      </c>
      <c r="F228" s="4">
        <f t="shared" si="10"/>
        <v>1403.75</v>
      </c>
      <c r="G228" s="4">
        <v>16.417910447761386</v>
      </c>
      <c r="H228">
        <v>-8</v>
      </c>
    </row>
    <row r="229" spans="1:8">
      <c r="A229">
        <v>295</v>
      </c>
      <c r="B229">
        <f t="shared" si="11"/>
        <v>-2.95</v>
      </c>
      <c r="C229" s="4">
        <f t="shared" si="12"/>
        <v>1346</v>
      </c>
      <c r="E229" s="4">
        <v>1346</v>
      </c>
      <c r="F229" s="4">
        <f t="shared" si="10"/>
        <v>1410</v>
      </c>
      <c r="G229" s="4">
        <v>15.240083507306942</v>
      </c>
      <c r="H229">
        <v>-7.8</v>
      </c>
    </row>
    <row r="230" spans="1:8">
      <c r="A230">
        <v>296</v>
      </c>
      <c r="B230">
        <f t="shared" si="11"/>
        <v>-2.96</v>
      </c>
      <c r="C230" s="4">
        <f t="shared" si="12"/>
        <v>1352.2499999999998</v>
      </c>
      <c r="E230" s="4">
        <v>1352.2499999999998</v>
      </c>
      <c r="F230" s="4">
        <f t="shared" si="10"/>
        <v>1416.2499999999998</v>
      </c>
      <c r="G230" s="4">
        <v>16.178521617852144</v>
      </c>
      <c r="H230">
        <v>-6.7</v>
      </c>
    </row>
    <row r="231" spans="1:8">
      <c r="A231">
        <v>297</v>
      </c>
      <c r="B231">
        <f t="shared" si="11"/>
        <v>-2.97</v>
      </c>
      <c r="C231" s="4">
        <f t="shared" si="12"/>
        <v>1358.5000000000002</v>
      </c>
      <c r="E231" s="4">
        <v>1358.5000000000002</v>
      </c>
      <c r="F231" s="4">
        <f t="shared" si="10"/>
        <v>1422.5000000000002</v>
      </c>
      <c r="G231" s="4">
        <v>17.391304347826058</v>
      </c>
      <c r="H231">
        <v>-7.1</v>
      </c>
    </row>
    <row r="232" spans="1:8">
      <c r="A232">
        <v>298</v>
      </c>
      <c r="B232">
        <f t="shared" si="11"/>
        <v>-2.98</v>
      </c>
      <c r="C232" s="4">
        <f t="shared" si="12"/>
        <v>1364.75</v>
      </c>
      <c r="E232" s="4">
        <v>1364.75</v>
      </c>
      <c r="F232" s="4">
        <f t="shared" si="10"/>
        <v>1428.75</v>
      </c>
      <c r="G232" s="4">
        <v>17.65339074273431</v>
      </c>
      <c r="H232">
        <v>-7.5</v>
      </c>
    </row>
    <row r="233" spans="1:8">
      <c r="A233">
        <v>299</v>
      </c>
      <c r="B233">
        <f t="shared" si="11"/>
        <v>-2.99</v>
      </c>
      <c r="C233" s="4">
        <f t="shared" si="12"/>
        <v>1371</v>
      </c>
      <c r="E233" s="4">
        <v>1371</v>
      </c>
      <c r="F233" s="4">
        <f t="shared" si="10"/>
        <v>1435</v>
      </c>
      <c r="G233" s="4">
        <v>18.136020151133554</v>
      </c>
      <c r="H233">
        <v>-7.6</v>
      </c>
    </row>
    <row r="234" spans="1:8">
      <c r="A234">
        <v>300</v>
      </c>
      <c r="B234">
        <f t="shared" si="11"/>
        <v>-3</v>
      </c>
      <c r="C234" s="4">
        <f t="shared" si="12"/>
        <v>1377.2499999999998</v>
      </c>
      <c r="E234" s="4">
        <v>1377.2499999999998</v>
      </c>
      <c r="F234" s="4">
        <f t="shared" si="10"/>
        <v>1441.2499999999998</v>
      </c>
      <c r="G234" s="4">
        <v>20.259019426456774</v>
      </c>
      <c r="H234">
        <v>-7.8</v>
      </c>
    </row>
    <row r="235" spans="1:8">
      <c r="A235">
        <v>304</v>
      </c>
      <c r="B235">
        <f t="shared" si="11"/>
        <v>-3.04</v>
      </c>
      <c r="C235" s="4">
        <f t="shared" si="12"/>
        <v>1402.2499999999998</v>
      </c>
      <c r="E235" s="4">
        <v>1402.2499999999998</v>
      </c>
      <c r="F235" s="4">
        <f t="shared" si="10"/>
        <v>1466.2499999999998</v>
      </c>
      <c r="G235" s="4">
        <v>18.987341772151947</v>
      </c>
      <c r="H235">
        <v>-7.5</v>
      </c>
    </row>
    <row r="236" spans="1:8">
      <c r="A236">
        <v>305</v>
      </c>
      <c r="B236">
        <f t="shared" si="11"/>
        <v>-3.0500000000000003</v>
      </c>
      <c r="C236" s="4">
        <f t="shared" si="12"/>
        <v>1408.5000000000002</v>
      </c>
      <c r="E236" s="4">
        <v>1408.5000000000002</v>
      </c>
      <c r="F236" s="4">
        <f t="shared" si="10"/>
        <v>1472.5000000000002</v>
      </c>
      <c r="G236" s="4">
        <v>18.847539015606284</v>
      </c>
      <c r="H236">
        <v>-8.1</v>
      </c>
    </row>
    <row r="237" spans="1:8">
      <c r="A237">
        <v>306</v>
      </c>
      <c r="B237">
        <f t="shared" si="11"/>
        <v>-3.06</v>
      </c>
      <c r="C237" s="4">
        <f t="shared" si="12"/>
        <v>1414.75</v>
      </c>
      <c r="E237" s="4">
        <v>1414.75</v>
      </c>
      <c r="F237" s="4">
        <f t="shared" si="10"/>
        <v>1478.75</v>
      </c>
      <c r="G237" s="4">
        <v>18.340026773761778</v>
      </c>
      <c r="H237">
        <v>-8.4</v>
      </c>
    </row>
    <row r="238" spans="1:8">
      <c r="A238">
        <v>307</v>
      </c>
      <c r="B238">
        <f t="shared" si="11"/>
        <v>-3.0700000000000003</v>
      </c>
      <c r="C238" s="4">
        <f t="shared" si="12"/>
        <v>1421</v>
      </c>
      <c r="E238" s="4">
        <v>1421</v>
      </c>
      <c r="F238" s="4">
        <f t="shared" si="10"/>
        <v>1485</v>
      </c>
      <c r="G238" s="4">
        <v>18.910256410256675</v>
      </c>
      <c r="H238">
        <v>-8.6</v>
      </c>
    </row>
    <row r="239" spans="1:8">
      <c r="A239">
        <v>308</v>
      </c>
      <c r="B239">
        <f t="shared" si="11"/>
        <v>-3.08</v>
      </c>
      <c r="C239" s="4">
        <f t="shared" si="12"/>
        <v>1427.2499999999998</v>
      </c>
      <c r="E239" s="4">
        <v>1427.2499999999998</v>
      </c>
      <c r="F239" s="4">
        <f t="shared" si="10"/>
        <v>1491.2499999999998</v>
      </c>
      <c r="G239" s="4">
        <v>17.472118959107981</v>
      </c>
      <c r="H239">
        <v>-8.8000000000000007</v>
      </c>
    </row>
    <row r="240" spans="1:8">
      <c r="A240">
        <v>309</v>
      </c>
      <c r="B240">
        <f t="shared" si="11"/>
        <v>-3.09</v>
      </c>
      <c r="C240" s="4">
        <f t="shared" si="12"/>
        <v>1433.4999999999998</v>
      </c>
      <c r="E240" s="4">
        <v>1433.4999999999998</v>
      </c>
      <c r="F240" s="4">
        <f t="shared" si="10"/>
        <v>1497.4999999999998</v>
      </c>
      <c r="G240" s="4">
        <v>17.257142857142835</v>
      </c>
      <c r="H240">
        <v>-9.3000000000000007</v>
      </c>
    </row>
    <row r="241" spans="1:8">
      <c r="A241">
        <v>310</v>
      </c>
      <c r="B241">
        <f t="shared" si="11"/>
        <v>-3.1</v>
      </c>
      <c r="C241" s="4">
        <f t="shared" si="12"/>
        <v>1439.7500000000002</v>
      </c>
      <c r="E241" s="4">
        <v>1439.7500000000002</v>
      </c>
      <c r="F241" s="4">
        <f t="shared" si="10"/>
        <v>1503.7500000000002</v>
      </c>
      <c r="G241" s="4">
        <v>16.550116550116474</v>
      </c>
      <c r="H241">
        <v>-3.6</v>
      </c>
    </row>
    <row r="242" spans="1:8">
      <c r="A242">
        <v>311</v>
      </c>
      <c r="B242">
        <f t="shared" si="11"/>
        <v>-3.11</v>
      </c>
      <c r="C242" s="4">
        <f t="shared" si="12"/>
        <v>1446</v>
      </c>
      <c r="E242" s="4">
        <v>1446</v>
      </c>
      <c r="F242" s="4">
        <f t="shared" si="10"/>
        <v>1510</v>
      </c>
      <c r="G242" s="4">
        <v>16.382252559726819</v>
      </c>
      <c r="H242">
        <v>-3.8</v>
      </c>
    </row>
    <row r="243" spans="1:8">
      <c r="A243">
        <v>312</v>
      </c>
      <c r="B243">
        <f t="shared" si="11"/>
        <v>-3.12</v>
      </c>
      <c r="C243" s="4">
        <f t="shared" si="12"/>
        <v>1452.2499999999998</v>
      </c>
      <c r="E243" s="4">
        <v>1452.2499999999998</v>
      </c>
      <c r="F243" s="4">
        <f t="shared" si="10"/>
        <v>1516.2499999999998</v>
      </c>
      <c r="G243" s="4">
        <v>17.241379310344936</v>
      </c>
      <c r="H243">
        <v>-4.0999999999999996</v>
      </c>
    </row>
    <row r="244" spans="1:8">
      <c r="A244">
        <v>313</v>
      </c>
      <c r="B244">
        <f t="shared" si="11"/>
        <v>-3.13</v>
      </c>
      <c r="C244" s="4">
        <f t="shared" si="12"/>
        <v>1458.4999999999998</v>
      </c>
      <c r="E244" s="4">
        <v>1458.4999999999998</v>
      </c>
      <c r="F244" s="4">
        <f t="shared" si="10"/>
        <v>1522.4999999999998</v>
      </c>
      <c r="G244" s="4">
        <v>17.91044776119422</v>
      </c>
      <c r="H244">
        <v>-4.0999999999999996</v>
      </c>
    </row>
    <row r="245" spans="1:8">
      <c r="A245">
        <v>314</v>
      </c>
      <c r="B245">
        <f t="shared" si="11"/>
        <v>-3.14</v>
      </c>
      <c r="C245" s="4">
        <f t="shared" si="12"/>
        <v>1464.7500000000002</v>
      </c>
      <c r="E245" s="4">
        <v>1464.7500000000002</v>
      </c>
      <c r="F245" s="4">
        <f t="shared" si="10"/>
        <v>1528.7500000000002</v>
      </c>
      <c r="G245" s="4">
        <v>17.692307692307942</v>
      </c>
      <c r="H245">
        <v>-4.2</v>
      </c>
    </row>
    <row r="246" spans="1:8">
      <c r="A246">
        <v>315</v>
      </c>
      <c r="B246">
        <f t="shared" si="11"/>
        <v>-3.15</v>
      </c>
      <c r="C246" s="4">
        <f t="shared" si="12"/>
        <v>1471</v>
      </c>
      <c r="E246" s="4">
        <v>1471</v>
      </c>
      <c r="F246" s="4">
        <f t="shared" si="10"/>
        <v>1535</v>
      </c>
      <c r="G246" s="4">
        <v>15.375153751537537</v>
      </c>
      <c r="H246">
        <v>-4.0999999999999996</v>
      </c>
    </row>
    <row r="247" spans="1:8">
      <c r="A247">
        <v>316</v>
      </c>
      <c r="B247">
        <f t="shared" si="11"/>
        <v>-3.16</v>
      </c>
      <c r="C247" s="4">
        <f t="shared" si="12"/>
        <v>1477.2499999999998</v>
      </c>
      <c r="E247" s="4">
        <v>1477.2499999999998</v>
      </c>
      <c r="F247" s="4">
        <f t="shared" si="10"/>
        <v>1541.2499999999998</v>
      </c>
      <c r="G247" s="4">
        <v>11.527904849039453</v>
      </c>
      <c r="H247">
        <v>-4.5</v>
      </c>
    </row>
    <row r="248" spans="1:8">
      <c r="A248">
        <v>317</v>
      </c>
      <c r="B248">
        <f t="shared" si="11"/>
        <v>-3.17</v>
      </c>
      <c r="C248" s="4">
        <f t="shared" si="12"/>
        <v>1483.4999999999998</v>
      </c>
      <c r="E248" s="4">
        <v>1483.4999999999998</v>
      </c>
      <c r="F248" s="4">
        <f t="shared" si="10"/>
        <v>1547.4999999999998</v>
      </c>
      <c r="G248" s="4">
        <v>10.76066790352502</v>
      </c>
      <c r="H248">
        <v>-4.9000000000000004</v>
      </c>
    </row>
    <row r="249" spans="1:8">
      <c r="A249">
        <v>318</v>
      </c>
      <c r="B249">
        <f t="shared" si="11"/>
        <v>-3.18</v>
      </c>
      <c r="C249" s="4">
        <f t="shared" si="12"/>
        <v>1489.7500000000002</v>
      </c>
      <c r="E249" s="4">
        <v>1489.7500000000002</v>
      </c>
      <c r="F249" s="4">
        <f t="shared" si="10"/>
        <v>1553.7500000000002</v>
      </c>
      <c r="G249" s="4">
        <v>9.7264437689969512</v>
      </c>
      <c r="H249">
        <v>-5</v>
      </c>
    </row>
    <row r="250" spans="1:8">
      <c r="A250">
        <v>319</v>
      </c>
      <c r="B250">
        <f t="shared" si="11"/>
        <v>-3.19</v>
      </c>
      <c r="C250" s="4">
        <f t="shared" si="12"/>
        <v>1496</v>
      </c>
      <c r="E250" s="4">
        <v>1496</v>
      </c>
      <c r="F250" s="4">
        <f t="shared" si="10"/>
        <v>1560</v>
      </c>
      <c r="G250" s="4">
        <v>9.7067745197168858</v>
      </c>
      <c r="H250">
        <v>-5.2</v>
      </c>
    </row>
    <row r="251" spans="1:8">
      <c r="A251">
        <v>320</v>
      </c>
      <c r="B251">
        <f t="shared" si="11"/>
        <v>-3.2</v>
      </c>
      <c r="C251" s="4">
        <f t="shared" si="12"/>
        <v>1502.25</v>
      </c>
      <c r="E251" s="4">
        <v>1502.25</v>
      </c>
      <c r="F251" s="4">
        <f t="shared" si="10"/>
        <v>1566.25</v>
      </c>
      <c r="G251" s="4">
        <v>10.117145899893382</v>
      </c>
      <c r="H251">
        <v>-4.3</v>
      </c>
    </row>
    <row r="252" spans="1:8">
      <c r="A252">
        <v>321</v>
      </c>
      <c r="B252">
        <f t="shared" si="11"/>
        <v>-3.21</v>
      </c>
      <c r="C252" s="4">
        <f t="shared" si="12"/>
        <v>1508.4999999999998</v>
      </c>
      <c r="E252" s="4">
        <v>1508.4999999999998</v>
      </c>
      <c r="F252" s="4">
        <f t="shared" si="10"/>
        <v>1572.4999999999998</v>
      </c>
      <c r="G252" s="4">
        <v>9.3896713615021685</v>
      </c>
      <c r="H252">
        <v>-2.6</v>
      </c>
    </row>
    <row r="253" spans="1:8">
      <c r="A253">
        <v>322</v>
      </c>
      <c r="B253">
        <f t="shared" si="11"/>
        <v>-3.22</v>
      </c>
      <c r="C253" s="4">
        <f t="shared" si="12"/>
        <v>1514.7500000000002</v>
      </c>
      <c r="E253" s="4">
        <v>1514.7500000000002</v>
      </c>
      <c r="F253" s="4">
        <f t="shared" si="10"/>
        <v>1578.7500000000002</v>
      </c>
      <c r="G253" s="4">
        <v>9.774436090225489</v>
      </c>
      <c r="H253">
        <v>-2.4</v>
      </c>
    </row>
    <row r="254" spans="1:8">
      <c r="A254">
        <v>323</v>
      </c>
      <c r="B254">
        <f t="shared" si="11"/>
        <v>-3.23</v>
      </c>
      <c r="C254" s="4">
        <f t="shared" si="12"/>
        <v>1521</v>
      </c>
      <c r="E254" s="4">
        <v>1521</v>
      </c>
      <c r="F254" s="4">
        <f t="shared" si="10"/>
        <v>1585</v>
      </c>
      <c r="G254" s="4">
        <v>9.5311299000767562</v>
      </c>
      <c r="H254">
        <v>-2.5</v>
      </c>
    </row>
    <row r="255" spans="1:8">
      <c r="A255">
        <v>324</v>
      </c>
      <c r="B255">
        <f t="shared" si="11"/>
        <v>-3.24</v>
      </c>
      <c r="C255" s="4">
        <f t="shared" si="12"/>
        <v>1527.25</v>
      </c>
      <c r="E255" s="4">
        <v>1527.25</v>
      </c>
      <c r="F255" s="4">
        <f t="shared" si="10"/>
        <v>1591.25</v>
      </c>
      <c r="G255" s="4">
        <v>9.5067264573989458</v>
      </c>
      <c r="H255">
        <v>-2.4</v>
      </c>
    </row>
    <row r="256" spans="1:8">
      <c r="A256">
        <v>325</v>
      </c>
      <c r="B256">
        <f t="shared" si="11"/>
        <v>-3.25</v>
      </c>
      <c r="C256" s="4">
        <f t="shared" si="12"/>
        <v>1533.4999999999998</v>
      </c>
      <c r="E256" s="4">
        <v>1533.4999999999998</v>
      </c>
      <c r="F256" s="4">
        <f t="shared" si="10"/>
        <v>1597.4999999999998</v>
      </c>
      <c r="G256" s="4">
        <v>10.83743842364532</v>
      </c>
      <c r="H256">
        <v>-2.1</v>
      </c>
    </row>
    <row r="257" spans="1:8">
      <c r="A257">
        <v>326</v>
      </c>
      <c r="B257">
        <f t="shared" si="11"/>
        <v>-3.2600000000000002</v>
      </c>
      <c r="C257" s="4">
        <f t="shared" si="12"/>
        <v>1539.7500000000002</v>
      </c>
      <c r="E257" s="4">
        <v>1539.7500000000002</v>
      </c>
      <c r="F257" s="4">
        <f t="shared" si="10"/>
        <v>1603.7500000000002</v>
      </c>
      <c r="G257" s="4">
        <v>11.824668705402596</v>
      </c>
      <c r="H257">
        <v>-2</v>
      </c>
    </row>
    <row r="258" spans="1:8">
      <c r="A258">
        <v>327</v>
      </c>
      <c r="B258">
        <f t="shared" si="11"/>
        <v>-3.27</v>
      </c>
      <c r="C258" s="4">
        <f t="shared" si="12"/>
        <v>1546</v>
      </c>
      <c r="E258" s="4">
        <v>1546</v>
      </c>
      <c r="F258" s="4">
        <f t="shared" si="10"/>
        <v>1610</v>
      </c>
      <c r="G258" s="4">
        <v>10.826446280991748</v>
      </c>
      <c r="H258">
        <v>-2.5</v>
      </c>
    </row>
    <row r="259" spans="1:8">
      <c r="A259">
        <v>328</v>
      </c>
      <c r="B259">
        <f t="shared" si="11"/>
        <v>-3.2800000000000002</v>
      </c>
      <c r="C259" s="4">
        <f t="shared" si="12"/>
        <v>1552.25</v>
      </c>
      <c r="E259" s="4">
        <v>1552.25</v>
      </c>
      <c r="F259" s="4">
        <f t="shared" ref="F259:F322" si="13">E259+64</f>
        <v>1616.25</v>
      </c>
      <c r="G259" s="4">
        <v>11.259754738015527</v>
      </c>
      <c r="H259">
        <v>-2.6</v>
      </c>
    </row>
    <row r="260" spans="1:8">
      <c r="A260">
        <v>329</v>
      </c>
      <c r="B260">
        <f t="shared" si="11"/>
        <v>-3.29</v>
      </c>
      <c r="C260" s="4">
        <f t="shared" si="12"/>
        <v>1558.4999999999998</v>
      </c>
      <c r="E260" s="4">
        <v>1558.4999999999998</v>
      </c>
      <c r="F260" s="4">
        <f t="shared" si="13"/>
        <v>1622.4999999999998</v>
      </c>
      <c r="G260" s="4">
        <v>8.2843713278496853</v>
      </c>
      <c r="H260">
        <v>-2.2000000000000002</v>
      </c>
    </row>
    <row r="261" spans="1:8">
      <c r="A261">
        <v>330</v>
      </c>
      <c r="B261">
        <f t="shared" ref="B261:B324" si="14">(-0.01)*A261</f>
        <v>-3.3000000000000003</v>
      </c>
      <c r="C261" s="4">
        <f t="shared" ref="C261:C324" si="15">(B261+0.7964)/(-0.0016)</f>
        <v>1564.7500000000002</v>
      </c>
      <c r="E261" s="4">
        <v>1564.7500000000002</v>
      </c>
      <c r="F261" s="4">
        <f t="shared" si="13"/>
        <v>1628.7500000000002</v>
      </c>
      <c r="G261" s="4">
        <v>8.9456869009585986</v>
      </c>
      <c r="H261">
        <v>-1.9</v>
      </c>
    </row>
    <row r="262" spans="1:8">
      <c r="A262">
        <v>331</v>
      </c>
      <c r="B262">
        <f t="shared" si="14"/>
        <v>-3.31</v>
      </c>
      <c r="C262" s="4">
        <f t="shared" si="15"/>
        <v>1571</v>
      </c>
      <c r="E262" s="4">
        <v>1571</v>
      </c>
      <c r="F262" s="4">
        <f t="shared" si="13"/>
        <v>1635</v>
      </c>
      <c r="G262" s="4">
        <v>10.596026490066381</v>
      </c>
      <c r="H262">
        <v>-1.8</v>
      </c>
    </row>
    <row r="263" spans="1:8">
      <c r="A263">
        <v>332</v>
      </c>
      <c r="B263">
        <f t="shared" si="14"/>
        <v>-3.3200000000000003</v>
      </c>
      <c r="C263" s="4">
        <f t="shared" si="15"/>
        <v>1577.25</v>
      </c>
      <c r="E263" s="4">
        <v>1577.25</v>
      </c>
      <c r="F263" s="4">
        <f t="shared" si="13"/>
        <v>1641.25</v>
      </c>
      <c r="G263" s="4">
        <v>9.5087163232961487</v>
      </c>
      <c r="H263">
        <v>-1.9</v>
      </c>
    </row>
    <row r="264" spans="1:8">
      <c r="A264">
        <v>333</v>
      </c>
      <c r="B264">
        <f t="shared" si="14"/>
        <v>-3.33</v>
      </c>
      <c r="C264" s="4">
        <f t="shared" si="15"/>
        <v>1583.4999999999998</v>
      </c>
      <c r="E264" s="4">
        <v>1583.4999999999998</v>
      </c>
      <c r="F264" s="4">
        <f t="shared" si="13"/>
        <v>1647.4999999999998</v>
      </c>
      <c r="G264" s="4">
        <v>3.9808440586650473</v>
      </c>
      <c r="H264">
        <v>-1.8</v>
      </c>
    </row>
    <row r="265" spans="1:8">
      <c r="A265">
        <v>334</v>
      </c>
      <c r="B265">
        <f t="shared" si="14"/>
        <v>-3.34</v>
      </c>
      <c r="C265" s="4">
        <f t="shared" si="15"/>
        <v>1589.7499999999998</v>
      </c>
      <c r="E265" s="4">
        <v>1589.7499999999998</v>
      </c>
      <c r="F265" s="4">
        <f t="shared" si="13"/>
        <v>1653.7499999999998</v>
      </c>
      <c r="G265" s="4">
        <v>9.4594594594595467</v>
      </c>
      <c r="H265">
        <v>-2.1</v>
      </c>
    </row>
    <row r="266" spans="1:8">
      <c r="A266">
        <v>335</v>
      </c>
      <c r="B266">
        <f t="shared" si="14"/>
        <v>-3.35</v>
      </c>
      <c r="C266" s="4">
        <f t="shared" si="15"/>
        <v>1596.0000000000002</v>
      </c>
      <c r="E266" s="4">
        <v>1596.0000000000002</v>
      </c>
      <c r="F266" s="4">
        <f t="shared" si="13"/>
        <v>1660.0000000000002</v>
      </c>
      <c r="G266" s="4">
        <v>9.2443729903535736</v>
      </c>
      <c r="H266">
        <v>-1.9</v>
      </c>
    </row>
    <row r="267" spans="1:8">
      <c r="A267">
        <v>336</v>
      </c>
      <c r="B267">
        <f t="shared" si="14"/>
        <v>-3.36</v>
      </c>
      <c r="C267" s="4">
        <f t="shared" si="15"/>
        <v>1602.25</v>
      </c>
      <c r="E267" s="4">
        <v>1602.25</v>
      </c>
      <c r="F267" s="4">
        <f t="shared" si="13"/>
        <v>1666.25</v>
      </c>
      <c r="G267" s="4">
        <v>4.6979865771811866</v>
      </c>
      <c r="H267">
        <v>-1.9</v>
      </c>
    </row>
    <row r="268" spans="1:8">
      <c r="A268">
        <v>337</v>
      </c>
      <c r="B268">
        <f t="shared" si="14"/>
        <v>-3.37</v>
      </c>
      <c r="C268" s="4">
        <f t="shared" si="15"/>
        <v>1608.4999999999998</v>
      </c>
      <c r="E268" s="4">
        <v>1608.4999999999998</v>
      </c>
      <c r="F268" s="4">
        <f t="shared" si="13"/>
        <v>1672.4999999999998</v>
      </c>
      <c r="G268" s="4">
        <v>2.2083533365339005</v>
      </c>
      <c r="H268">
        <v>-2.2000000000000002</v>
      </c>
    </row>
    <row r="269" spans="1:8">
      <c r="A269">
        <v>338</v>
      </c>
      <c r="B269">
        <f t="shared" si="14"/>
        <v>-3.38</v>
      </c>
      <c r="C269" s="4">
        <f t="shared" si="15"/>
        <v>1614.7499999999998</v>
      </c>
      <c r="E269" s="4">
        <v>1614.7499999999998</v>
      </c>
      <c r="F269" s="4">
        <f t="shared" si="13"/>
        <v>1678.7499999999998</v>
      </c>
      <c r="G269" s="4">
        <v>5.7142857142857579</v>
      </c>
      <c r="H269">
        <v>-2.5</v>
      </c>
    </row>
    <row r="270" spans="1:8">
      <c r="A270">
        <v>339</v>
      </c>
      <c r="B270">
        <f t="shared" si="14"/>
        <v>-3.39</v>
      </c>
      <c r="C270" s="4">
        <f t="shared" si="15"/>
        <v>1621.0000000000002</v>
      </c>
      <c r="E270" s="4">
        <v>1621.0000000000002</v>
      </c>
      <c r="F270" s="4">
        <f t="shared" si="13"/>
        <v>1685.0000000000002</v>
      </c>
      <c r="G270" s="4">
        <v>7.8341013824884005</v>
      </c>
      <c r="H270">
        <v>-2.4</v>
      </c>
    </row>
    <row r="271" spans="1:8">
      <c r="A271">
        <v>340</v>
      </c>
      <c r="B271">
        <f t="shared" si="14"/>
        <v>-3.4</v>
      </c>
      <c r="C271" s="4">
        <f t="shared" si="15"/>
        <v>1627.25</v>
      </c>
      <c r="E271" s="4">
        <v>1627.25</v>
      </c>
      <c r="F271" s="4">
        <f t="shared" si="13"/>
        <v>1691.25</v>
      </c>
      <c r="G271" s="4">
        <v>6.2799616490891816</v>
      </c>
      <c r="H271">
        <v>-2.4</v>
      </c>
    </row>
    <row r="272" spans="1:8">
      <c r="A272">
        <v>341</v>
      </c>
      <c r="B272">
        <f t="shared" si="14"/>
        <v>-3.41</v>
      </c>
      <c r="C272" s="4">
        <f t="shared" si="15"/>
        <v>1633.4999999999998</v>
      </c>
      <c r="E272" s="4">
        <v>1633.4999999999998</v>
      </c>
      <c r="F272" s="4">
        <f t="shared" si="13"/>
        <v>1697.4999999999998</v>
      </c>
      <c r="G272" s="4">
        <v>7.1472581638939978</v>
      </c>
      <c r="H272">
        <v>-2.4</v>
      </c>
    </row>
    <row r="273" spans="1:8">
      <c r="A273">
        <v>342</v>
      </c>
      <c r="B273">
        <f t="shared" si="14"/>
        <v>-3.42</v>
      </c>
      <c r="C273" s="4">
        <f t="shared" si="15"/>
        <v>1639.7499999999998</v>
      </c>
      <c r="E273" s="4">
        <v>1639.7499999999998</v>
      </c>
      <c r="F273" s="4">
        <f t="shared" si="13"/>
        <v>1703.7499999999998</v>
      </c>
      <c r="G273" s="4">
        <v>7.5274438055411341</v>
      </c>
      <c r="H273">
        <v>-2.8</v>
      </c>
    </row>
    <row r="274" spans="1:8">
      <c r="A274">
        <v>343</v>
      </c>
      <c r="B274">
        <f t="shared" si="14"/>
        <v>-3.43</v>
      </c>
      <c r="C274" s="4">
        <f t="shared" si="15"/>
        <v>1646.0000000000002</v>
      </c>
      <c r="E274" s="4">
        <v>1646.0000000000002</v>
      </c>
      <c r="F274" s="4">
        <f t="shared" si="13"/>
        <v>1710.0000000000002</v>
      </c>
      <c r="G274" s="4">
        <v>8.022922636103047</v>
      </c>
      <c r="H274">
        <v>-2.7</v>
      </c>
    </row>
    <row r="275" spans="1:8">
      <c r="A275">
        <v>344</v>
      </c>
      <c r="B275">
        <f t="shared" si="14"/>
        <v>-3.44</v>
      </c>
      <c r="C275" s="4">
        <f t="shared" si="15"/>
        <v>1652.25</v>
      </c>
      <c r="E275" s="4">
        <v>1652.25</v>
      </c>
      <c r="F275" s="4">
        <f t="shared" si="13"/>
        <v>1716.25</v>
      </c>
      <c r="G275" s="4">
        <v>7.6630778974033325</v>
      </c>
      <c r="H275">
        <v>-2.6</v>
      </c>
    </row>
    <row r="276" spans="1:8">
      <c r="A276">
        <v>345</v>
      </c>
      <c r="B276">
        <f t="shared" si="14"/>
        <v>-3.45</v>
      </c>
      <c r="C276" s="4">
        <f t="shared" si="15"/>
        <v>1658.5</v>
      </c>
      <c r="E276" s="4">
        <v>1658.5</v>
      </c>
      <c r="F276" s="4">
        <f t="shared" si="13"/>
        <v>1722.5</v>
      </c>
      <c r="G276" s="4">
        <v>8.0000000000001226</v>
      </c>
      <c r="H276">
        <v>-3.2</v>
      </c>
    </row>
    <row r="277" spans="1:8">
      <c r="A277">
        <v>346</v>
      </c>
      <c r="B277">
        <f t="shared" si="14"/>
        <v>-3.46</v>
      </c>
      <c r="C277" s="4">
        <f t="shared" si="15"/>
        <v>1664.7499999999998</v>
      </c>
      <c r="E277" s="4">
        <v>1664.7499999999998</v>
      </c>
      <c r="F277" s="4">
        <f t="shared" si="13"/>
        <v>1728.7499999999998</v>
      </c>
      <c r="G277" s="4">
        <v>7.2085147556846101</v>
      </c>
      <c r="H277">
        <v>-1.6</v>
      </c>
    </row>
    <row r="278" spans="1:8">
      <c r="A278">
        <v>347</v>
      </c>
      <c r="B278">
        <f t="shared" si="14"/>
        <v>-3.47</v>
      </c>
      <c r="C278" s="4">
        <f t="shared" si="15"/>
        <v>1671.0000000000002</v>
      </c>
      <c r="E278" s="4">
        <v>1671.0000000000002</v>
      </c>
      <c r="F278" s="4">
        <f t="shared" si="13"/>
        <v>1735.0000000000002</v>
      </c>
      <c r="G278" s="4">
        <v>6.7160232681120577</v>
      </c>
      <c r="H278">
        <v>-2.4</v>
      </c>
    </row>
    <row r="279" spans="1:8">
      <c r="A279">
        <v>348</v>
      </c>
      <c r="B279">
        <f t="shared" si="14"/>
        <v>-3.48</v>
      </c>
      <c r="C279" s="4">
        <f t="shared" si="15"/>
        <v>1677.25</v>
      </c>
      <c r="E279" s="4">
        <v>1677.25</v>
      </c>
      <c r="F279" s="4">
        <f t="shared" si="13"/>
        <v>1741.25</v>
      </c>
      <c r="G279" s="4">
        <v>7.015306122448953</v>
      </c>
      <c r="H279">
        <v>-0.6</v>
      </c>
    </row>
    <row r="280" spans="1:8">
      <c r="A280">
        <v>349</v>
      </c>
      <c r="B280">
        <f t="shared" si="14"/>
        <v>-3.49</v>
      </c>
      <c r="C280" s="4">
        <f t="shared" si="15"/>
        <v>1683.5</v>
      </c>
      <c r="E280" s="4">
        <v>1683.5</v>
      </c>
      <c r="F280" s="4">
        <f t="shared" si="13"/>
        <v>1747.5</v>
      </c>
      <c r="G280" s="4">
        <v>8.4464555052791734</v>
      </c>
      <c r="H280">
        <v>-1.6</v>
      </c>
    </row>
    <row r="281" spans="1:8">
      <c r="A281">
        <v>350</v>
      </c>
      <c r="B281">
        <f t="shared" si="14"/>
        <v>-3.5</v>
      </c>
      <c r="C281" s="4">
        <f t="shared" si="15"/>
        <v>1689.7499999999998</v>
      </c>
      <c r="E281" s="4">
        <v>1689.7499999999998</v>
      </c>
      <c r="F281" s="4">
        <f t="shared" si="13"/>
        <v>1753.7499999999998</v>
      </c>
      <c r="G281" s="4">
        <v>7.1246819338422167</v>
      </c>
      <c r="H281">
        <v>-0.9</v>
      </c>
    </row>
    <row r="282" spans="1:8">
      <c r="A282">
        <v>351</v>
      </c>
      <c r="B282">
        <f t="shared" si="14"/>
        <v>-3.5100000000000002</v>
      </c>
      <c r="C282" s="4">
        <f t="shared" si="15"/>
        <v>1696.0000000000002</v>
      </c>
      <c r="E282" s="4">
        <v>1696.0000000000002</v>
      </c>
      <c r="F282" s="4">
        <f t="shared" si="13"/>
        <v>1760.0000000000002</v>
      </c>
      <c r="G282" s="4">
        <v>6.5656565656566466</v>
      </c>
      <c r="H282">
        <v>-1.5</v>
      </c>
    </row>
    <row r="283" spans="1:8">
      <c r="A283">
        <v>352</v>
      </c>
      <c r="B283">
        <f t="shared" si="14"/>
        <v>-3.52</v>
      </c>
      <c r="C283" s="4">
        <f t="shared" si="15"/>
        <v>1702.25</v>
      </c>
      <c r="E283" s="4">
        <v>1702.25</v>
      </c>
      <c r="F283" s="4">
        <f t="shared" si="13"/>
        <v>1766.25</v>
      </c>
      <c r="G283" s="4">
        <v>6.3809967396367169</v>
      </c>
      <c r="H283">
        <v>-1.8</v>
      </c>
    </row>
    <row r="284" spans="1:8">
      <c r="A284">
        <v>353</v>
      </c>
      <c r="B284">
        <f t="shared" si="14"/>
        <v>-3.5300000000000002</v>
      </c>
      <c r="C284" s="4">
        <f t="shared" si="15"/>
        <v>1708.5</v>
      </c>
      <c r="E284" s="4">
        <v>1708.5</v>
      </c>
      <c r="F284" s="4">
        <f t="shared" si="13"/>
        <v>1772.5</v>
      </c>
      <c r="G284" s="4">
        <v>9.7605893186005019</v>
      </c>
      <c r="H284">
        <v>-1.8</v>
      </c>
    </row>
    <row r="285" spans="1:8">
      <c r="A285">
        <v>354</v>
      </c>
      <c r="B285">
        <f t="shared" si="14"/>
        <v>-3.54</v>
      </c>
      <c r="C285" s="4">
        <f t="shared" si="15"/>
        <v>1714.7499999999998</v>
      </c>
      <c r="E285" s="4">
        <v>1714.7499999999998</v>
      </c>
      <c r="F285" s="4">
        <f t="shared" si="13"/>
        <v>1778.7499999999998</v>
      </c>
      <c r="G285" s="4">
        <v>6.7978533094812637</v>
      </c>
      <c r="H285">
        <v>-1.5</v>
      </c>
    </row>
    <row r="286" spans="1:8">
      <c r="A286">
        <v>355</v>
      </c>
      <c r="B286">
        <f t="shared" si="14"/>
        <v>-3.5500000000000003</v>
      </c>
      <c r="C286" s="4">
        <f t="shared" si="15"/>
        <v>1721.0000000000002</v>
      </c>
      <c r="E286" s="4">
        <v>1721.0000000000002</v>
      </c>
      <c r="F286" s="4">
        <f t="shared" si="13"/>
        <v>1785.0000000000002</v>
      </c>
      <c r="G286" s="4">
        <v>6.7036290322580268</v>
      </c>
      <c r="H286">
        <v>-0.7</v>
      </c>
    </row>
    <row r="287" spans="1:8">
      <c r="A287">
        <v>356</v>
      </c>
      <c r="B287">
        <f t="shared" si="14"/>
        <v>-3.56</v>
      </c>
      <c r="C287" s="4">
        <f t="shared" si="15"/>
        <v>1727.25</v>
      </c>
      <c r="E287" s="4">
        <v>1727.25</v>
      </c>
      <c r="F287" s="4">
        <f t="shared" si="13"/>
        <v>1791.25</v>
      </c>
      <c r="G287" s="4">
        <v>6.6698888351861649</v>
      </c>
      <c r="H287">
        <v>-0.9</v>
      </c>
    </row>
    <row r="288" spans="1:8">
      <c r="A288">
        <v>357</v>
      </c>
      <c r="B288">
        <f t="shared" si="14"/>
        <v>-3.5700000000000003</v>
      </c>
      <c r="C288" s="4">
        <f t="shared" si="15"/>
        <v>1733.5</v>
      </c>
      <c r="E288" s="4">
        <v>1733.5</v>
      </c>
      <c r="F288" s="4">
        <f t="shared" si="13"/>
        <v>1797.5</v>
      </c>
      <c r="G288" s="4">
        <v>7.2228443449046997</v>
      </c>
      <c r="H288">
        <v>-1.4</v>
      </c>
    </row>
    <row r="289" spans="1:8">
      <c r="A289">
        <v>358</v>
      </c>
      <c r="B289">
        <f t="shared" si="14"/>
        <v>-3.58</v>
      </c>
      <c r="C289" s="4">
        <f t="shared" si="15"/>
        <v>1739.7499999999998</v>
      </c>
      <c r="E289" s="4">
        <v>1739.7499999999998</v>
      </c>
      <c r="F289" s="4">
        <f t="shared" si="13"/>
        <v>1803.7499999999998</v>
      </c>
      <c r="G289" s="4">
        <v>7.5427224513847912</v>
      </c>
      <c r="H289">
        <v>-1.7</v>
      </c>
    </row>
    <row r="290" spans="1:8">
      <c r="A290">
        <v>359</v>
      </c>
      <c r="B290">
        <f t="shared" si="14"/>
        <v>-3.59</v>
      </c>
      <c r="C290" s="4">
        <f t="shared" si="15"/>
        <v>1745.9999999999998</v>
      </c>
      <c r="E290" s="4">
        <v>1745.9999999999998</v>
      </c>
      <c r="F290" s="4">
        <f t="shared" si="13"/>
        <v>1809.9999999999998</v>
      </c>
      <c r="G290" s="4">
        <v>7.2780203784569109</v>
      </c>
      <c r="H290">
        <v>-1.3</v>
      </c>
    </row>
    <row r="291" spans="1:8">
      <c r="A291">
        <v>360</v>
      </c>
      <c r="B291">
        <f t="shared" si="14"/>
        <v>-3.6</v>
      </c>
      <c r="C291" s="4">
        <f t="shared" si="15"/>
        <v>1752.25</v>
      </c>
      <c r="E291" s="4">
        <v>1752.25</v>
      </c>
      <c r="F291" s="4">
        <f t="shared" si="13"/>
        <v>1816.25</v>
      </c>
      <c r="G291" s="4">
        <v>8.6693548387097703</v>
      </c>
      <c r="H291">
        <v>-1.7</v>
      </c>
    </row>
    <row r="292" spans="1:8">
      <c r="A292">
        <v>361</v>
      </c>
      <c r="B292">
        <f t="shared" si="14"/>
        <v>-3.61</v>
      </c>
      <c r="C292" s="4">
        <f t="shared" si="15"/>
        <v>1758.5</v>
      </c>
      <c r="E292" s="4">
        <v>1758.5</v>
      </c>
      <c r="F292" s="4">
        <f t="shared" si="13"/>
        <v>1822.5</v>
      </c>
      <c r="G292" s="4">
        <v>8.4814216478190758</v>
      </c>
      <c r="H292">
        <v>-2.5</v>
      </c>
    </row>
    <row r="293" spans="1:8">
      <c r="A293">
        <v>362</v>
      </c>
      <c r="B293">
        <f t="shared" si="14"/>
        <v>-3.62</v>
      </c>
      <c r="C293" s="4">
        <f t="shared" si="15"/>
        <v>1764.7499999999998</v>
      </c>
      <c r="E293" s="4">
        <v>1764.7499999999998</v>
      </c>
      <c r="F293" s="4">
        <f t="shared" si="13"/>
        <v>1828.7499999999998</v>
      </c>
      <c r="G293" s="4">
        <v>8.7408949011445838</v>
      </c>
      <c r="H293">
        <v>-1.3</v>
      </c>
    </row>
    <row r="294" spans="1:8">
      <c r="A294">
        <v>363</v>
      </c>
      <c r="B294">
        <f t="shared" si="14"/>
        <v>-3.63</v>
      </c>
      <c r="C294" s="4">
        <f t="shared" si="15"/>
        <v>1770.9999999999998</v>
      </c>
      <c r="E294" s="4">
        <v>1770.9999999999998</v>
      </c>
      <c r="F294" s="4">
        <f t="shared" si="13"/>
        <v>1834.9999999999998</v>
      </c>
      <c r="G294" s="4">
        <v>8.8440651667960157</v>
      </c>
      <c r="H294">
        <v>-0.4</v>
      </c>
    </row>
    <row r="295" spans="1:8">
      <c r="A295">
        <v>364</v>
      </c>
      <c r="B295">
        <f t="shared" si="14"/>
        <v>-3.64</v>
      </c>
      <c r="C295" s="4">
        <f t="shared" si="15"/>
        <v>1777.2500000000002</v>
      </c>
      <c r="E295" s="4">
        <v>1777.2500000000002</v>
      </c>
      <c r="F295" s="4">
        <f t="shared" si="13"/>
        <v>1841.2500000000002</v>
      </c>
      <c r="G295" s="4">
        <v>9.8930481283419738</v>
      </c>
      <c r="H295">
        <v>-0.9</v>
      </c>
    </row>
    <row r="296" spans="1:8">
      <c r="A296">
        <v>365</v>
      </c>
      <c r="B296">
        <f t="shared" si="14"/>
        <v>-3.65</v>
      </c>
      <c r="C296" s="4">
        <f t="shared" si="15"/>
        <v>1783.5</v>
      </c>
      <c r="E296" s="4">
        <v>1783.5</v>
      </c>
      <c r="F296" s="4">
        <f t="shared" si="13"/>
        <v>1847.5</v>
      </c>
      <c r="G296" s="4">
        <v>9.5143706640237919</v>
      </c>
      <c r="H296">
        <v>0</v>
      </c>
    </row>
    <row r="297" spans="1:8">
      <c r="A297">
        <v>366</v>
      </c>
      <c r="B297">
        <f t="shared" si="14"/>
        <v>-3.66</v>
      </c>
      <c r="C297" s="4">
        <f t="shared" si="15"/>
        <v>1789.7499999999998</v>
      </c>
      <c r="E297" s="4">
        <v>1789.7499999999998</v>
      </c>
      <c r="F297" s="4">
        <f t="shared" si="13"/>
        <v>1853.7499999999998</v>
      </c>
      <c r="G297" s="4">
        <v>9.7836312323611452</v>
      </c>
      <c r="H297">
        <v>-0.5</v>
      </c>
    </row>
    <row r="298" spans="1:8">
      <c r="A298">
        <v>367</v>
      </c>
      <c r="B298">
        <f t="shared" si="14"/>
        <v>-3.67</v>
      </c>
      <c r="C298" s="4">
        <f t="shared" si="15"/>
        <v>1795.9999999999998</v>
      </c>
      <c r="E298" s="4">
        <v>1795.9999999999998</v>
      </c>
      <c r="F298" s="4">
        <f t="shared" si="13"/>
        <v>1859.9999999999998</v>
      </c>
      <c r="G298" s="4">
        <v>9.8466505246166385</v>
      </c>
      <c r="H298">
        <v>-0.4</v>
      </c>
    </row>
    <row r="299" spans="1:8">
      <c r="A299">
        <v>368</v>
      </c>
      <c r="B299">
        <f t="shared" si="14"/>
        <v>-3.68</v>
      </c>
      <c r="C299" s="4">
        <f t="shared" si="15"/>
        <v>1802.2500000000002</v>
      </c>
      <c r="E299" s="4">
        <v>1802.2500000000002</v>
      </c>
      <c r="F299" s="4">
        <f t="shared" si="13"/>
        <v>1866.2500000000002</v>
      </c>
      <c r="G299" s="4">
        <v>10.459770114942232</v>
      </c>
      <c r="H299">
        <v>-0.7</v>
      </c>
    </row>
    <row r="300" spans="1:8">
      <c r="A300">
        <v>369</v>
      </c>
      <c r="B300">
        <f t="shared" si="14"/>
        <v>-3.69</v>
      </c>
      <c r="C300" s="4">
        <f t="shared" si="15"/>
        <v>1808.5</v>
      </c>
      <c r="E300" s="4">
        <v>1808.5</v>
      </c>
      <c r="F300" s="4">
        <f t="shared" si="13"/>
        <v>1872.5</v>
      </c>
      <c r="G300" s="4">
        <v>10.65934065934041</v>
      </c>
      <c r="H300">
        <v>-1.1000000000000001</v>
      </c>
    </row>
    <row r="301" spans="1:8">
      <c r="A301">
        <v>370</v>
      </c>
      <c r="B301">
        <f t="shared" si="14"/>
        <v>-3.7</v>
      </c>
      <c r="C301" s="4">
        <f t="shared" si="15"/>
        <v>1814.75</v>
      </c>
      <c r="E301" s="4">
        <v>1814.75</v>
      </c>
      <c r="F301" s="4">
        <f t="shared" si="13"/>
        <v>1878.75</v>
      </c>
      <c r="G301" s="4">
        <v>11.72774869109965</v>
      </c>
      <c r="H301">
        <v>-0.6</v>
      </c>
    </row>
    <row r="302" spans="1:8">
      <c r="A302">
        <v>371</v>
      </c>
      <c r="B302">
        <f t="shared" si="14"/>
        <v>-3.71</v>
      </c>
      <c r="C302" s="4">
        <f t="shared" si="15"/>
        <v>1820.9999999999998</v>
      </c>
      <c r="E302" s="4">
        <v>1820.9999999999998</v>
      </c>
      <c r="F302" s="4">
        <f t="shared" si="13"/>
        <v>1884.9999999999998</v>
      </c>
      <c r="G302" s="4">
        <v>10.133708655876257</v>
      </c>
      <c r="H302">
        <v>-1</v>
      </c>
    </row>
    <row r="303" spans="1:8">
      <c r="A303">
        <v>372</v>
      </c>
      <c r="B303">
        <f t="shared" si="14"/>
        <v>-3.72</v>
      </c>
      <c r="C303" s="4">
        <f t="shared" si="15"/>
        <v>1827.2500000000002</v>
      </c>
      <c r="E303" s="4">
        <v>1827.2500000000002</v>
      </c>
      <c r="F303" s="4">
        <f t="shared" si="13"/>
        <v>1891.2500000000002</v>
      </c>
      <c r="G303" s="4">
        <v>8.1879194630872298</v>
      </c>
      <c r="H303">
        <v>-1</v>
      </c>
    </row>
    <row r="304" spans="1:8">
      <c r="A304">
        <v>373</v>
      </c>
      <c r="B304">
        <f t="shared" si="14"/>
        <v>-3.73</v>
      </c>
      <c r="C304" s="4">
        <f t="shared" si="15"/>
        <v>1833.5</v>
      </c>
      <c r="E304" s="4">
        <v>1833.5</v>
      </c>
      <c r="F304" s="4">
        <f t="shared" si="13"/>
        <v>1897.5</v>
      </c>
      <c r="G304" s="4">
        <v>9.1823056300268355</v>
      </c>
      <c r="H304">
        <v>-1.3</v>
      </c>
    </row>
    <row r="305" spans="1:8">
      <c r="A305">
        <v>374</v>
      </c>
      <c r="B305">
        <f t="shared" si="14"/>
        <v>-3.74</v>
      </c>
      <c r="C305" s="4">
        <f t="shared" si="15"/>
        <v>1839.75</v>
      </c>
      <c r="E305" s="4">
        <v>1839.75</v>
      </c>
      <c r="F305" s="4">
        <f t="shared" si="13"/>
        <v>1903.75</v>
      </c>
      <c r="G305" s="4">
        <v>11.411042944785255</v>
      </c>
      <c r="H305">
        <v>-1.7</v>
      </c>
    </row>
    <row r="306" spans="1:8">
      <c r="A306">
        <v>375</v>
      </c>
      <c r="B306">
        <f t="shared" si="14"/>
        <v>-3.75</v>
      </c>
      <c r="C306" s="4">
        <f t="shared" si="15"/>
        <v>1845.9999999999998</v>
      </c>
      <c r="E306" s="4">
        <v>1845.9999999999998</v>
      </c>
      <c r="F306" s="4">
        <f t="shared" si="13"/>
        <v>1909.9999999999998</v>
      </c>
      <c r="G306" s="4">
        <v>10.982142857142946</v>
      </c>
      <c r="H306">
        <v>-0.9</v>
      </c>
    </row>
    <row r="307" spans="1:8">
      <c r="A307">
        <v>376</v>
      </c>
      <c r="B307">
        <f t="shared" si="14"/>
        <v>-3.7600000000000002</v>
      </c>
      <c r="C307" s="4">
        <f t="shared" si="15"/>
        <v>1852.2500000000002</v>
      </c>
      <c r="E307" s="4">
        <v>1852.2500000000002</v>
      </c>
      <c r="F307" s="4">
        <f t="shared" si="13"/>
        <v>1916.2500000000002</v>
      </c>
      <c r="G307" s="4">
        <v>10.467128027681831</v>
      </c>
      <c r="H307">
        <v>-1.1000000000000001</v>
      </c>
    </row>
    <row r="308" spans="1:8">
      <c r="A308">
        <v>377</v>
      </c>
      <c r="B308">
        <f t="shared" si="14"/>
        <v>-3.77</v>
      </c>
      <c r="C308" s="4">
        <f t="shared" si="15"/>
        <v>1858.5</v>
      </c>
      <c r="E308" s="4">
        <v>1858.5</v>
      </c>
      <c r="F308" s="4">
        <f t="shared" si="13"/>
        <v>1922.5</v>
      </c>
      <c r="G308" s="4">
        <v>10.25179856115113</v>
      </c>
      <c r="H308">
        <v>-1.4</v>
      </c>
    </row>
    <row r="309" spans="1:8">
      <c r="A309">
        <v>378</v>
      </c>
      <c r="B309">
        <f t="shared" si="14"/>
        <v>-3.7800000000000002</v>
      </c>
      <c r="C309" s="4">
        <f t="shared" si="15"/>
        <v>1864.75</v>
      </c>
      <c r="E309" s="4">
        <v>1864.75</v>
      </c>
      <c r="F309" s="4">
        <f t="shared" si="13"/>
        <v>1928.75</v>
      </c>
      <c r="G309" s="4">
        <v>5.2046488125316515</v>
      </c>
      <c r="H309">
        <v>-0.9</v>
      </c>
    </row>
    <row r="310" spans="1:8">
      <c r="A310">
        <v>379</v>
      </c>
      <c r="B310">
        <f t="shared" si="14"/>
        <v>-3.79</v>
      </c>
      <c r="C310" s="4">
        <f t="shared" si="15"/>
        <v>1870.9999999999998</v>
      </c>
      <c r="E310" s="4">
        <v>1870.9999999999998</v>
      </c>
      <c r="F310" s="4">
        <f t="shared" si="13"/>
        <v>1934.9999999999998</v>
      </c>
      <c r="G310" s="4">
        <v>8.7866108786610546</v>
      </c>
      <c r="H310">
        <v>-0.5</v>
      </c>
    </row>
    <row r="311" spans="1:8">
      <c r="A311">
        <v>380</v>
      </c>
      <c r="B311">
        <f t="shared" si="14"/>
        <v>-3.8000000000000003</v>
      </c>
      <c r="C311" s="4">
        <f t="shared" si="15"/>
        <v>1877.2500000000002</v>
      </c>
      <c r="E311" s="4">
        <v>1877.2500000000002</v>
      </c>
      <c r="F311" s="4">
        <f t="shared" si="13"/>
        <v>1941.2500000000002</v>
      </c>
      <c r="G311" s="4">
        <v>9.2258748674442863</v>
      </c>
      <c r="H311">
        <v>0</v>
      </c>
    </row>
    <row r="312" spans="1:8">
      <c r="A312">
        <v>381</v>
      </c>
      <c r="B312">
        <f t="shared" si="14"/>
        <v>-3.81</v>
      </c>
      <c r="C312" s="4">
        <f t="shared" si="15"/>
        <v>1883.5</v>
      </c>
      <c r="E312" s="4">
        <v>1883.5</v>
      </c>
      <c r="F312" s="4">
        <f t="shared" si="13"/>
        <v>1947.5</v>
      </c>
      <c r="G312" s="4">
        <v>7.9411764705881209</v>
      </c>
      <c r="H312">
        <v>-0.5</v>
      </c>
    </row>
    <row r="313" spans="1:8">
      <c r="A313">
        <v>382</v>
      </c>
      <c r="B313">
        <f t="shared" si="14"/>
        <v>-3.8200000000000003</v>
      </c>
      <c r="C313" s="4">
        <f t="shared" si="15"/>
        <v>1889.75</v>
      </c>
      <c r="E313" s="4">
        <v>1889.75</v>
      </c>
      <c r="F313" s="4">
        <f t="shared" si="13"/>
        <v>1953.75</v>
      </c>
      <c r="G313" s="4">
        <v>8.0181543116491465</v>
      </c>
      <c r="H313">
        <v>-1.5</v>
      </c>
    </row>
    <row r="314" spans="1:8">
      <c r="A314">
        <v>383</v>
      </c>
      <c r="B314">
        <f t="shared" si="14"/>
        <v>-3.83</v>
      </c>
      <c r="C314" s="4">
        <f t="shared" si="15"/>
        <v>1895.9999999999998</v>
      </c>
      <c r="E314" s="4">
        <v>1895.9999999999998</v>
      </c>
      <c r="F314" s="4">
        <f t="shared" si="13"/>
        <v>1959.9999999999998</v>
      </c>
      <c r="G314" s="4">
        <v>8.3131557707830073</v>
      </c>
      <c r="H314">
        <v>-1.3</v>
      </c>
    </row>
    <row r="315" spans="1:8">
      <c r="A315">
        <v>384</v>
      </c>
      <c r="B315">
        <f t="shared" si="14"/>
        <v>-3.84</v>
      </c>
      <c r="C315" s="4">
        <f t="shared" si="15"/>
        <v>1902.2499999999998</v>
      </c>
      <c r="E315" s="4">
        <v>1902.2499999999998</v>
      </c>
      <c r="F315" s="4">
        <f t="shared" si="13"/>
        <v>1966.2499999999998</v>
      </c>
      <c r="G315" s="4">
        <v>8.3468395461910969</v>
      </c>
      <c r="H315">
        <v>-1.9</v>
      </c>
    </row>
    <row r="316" spans="1:8">
      <c r="A316">
        <v>385</v>
      </c>
      <c r="B316">
        <f t="shared" si="14"/>
        <v>-3.85</v>
      </c>
      <c r="C316" s="4">
        <f t="shared" si="15"/>
        <v>1908.5</v>
      </c>
      <c r="E316" s="4">
        <v>1908.5</v>
      </c>
      <c r="F316" s="4">
        <f t="shared" si="13"/>
        <v>1972.5</v>
      </c>
      <c r="G316" s="4">
        <v>8.7393658159321621</v>
      </c>
      <c r="H316">
        <v>-2.4</v>
      </c>
    </row>
    <row r="317" spans="1:8">
      <c r="A317">
        <v>386</v>
      </c>
      <c r="B317">
        <f t="shared" si="14"/>
        <v>-3.86</v>
      </c>
      <c r="C317" s="4">
        <f t="shared" si="15"/>
        <v>1914.75</v>
      </c>
      <c r="E317" s="4">
        <v>1914.75</v>
      </c>
      <c r="F317" s="4">
        <f t="shared" si="13"/>
        <v>1978.75</v>
      </c>
      <c r="G317" s="4">
        <v>8.8715400993612334</v>
      </c>
      <c r="H317">
        <v>-2.9</v>
      </c>
    </row>
    <row r="318" spans="1:8">
      <c r="A318">
        <v>387</v>
      </c>
      <c r="B318">
        <f t="shared" si="14"/>
        <v>-3.87</v>
      </c>
      <c r="C318" s="4">
        <f t="shared" si="15"/>
        <v>1920.9999999999998</v>
      </c>
      <c r="E318" s="4">
        <v>1920.9999999999998</v>
      </c>
      <c r="F318" s="4">
        <f t="shared" si="13"/>
        <v>1984.9999999999998</v>
      </c>
      <c r="G318" s="4">
        <v>8.7804878048780157</v>
      </c>
      <c r="H318">
        <v>-2.4</v>
      </c>
    </row>
    <row r="319" spans="1:8">
      <c r="A319">
        <v>388</v>
      </c>
      <c r="B319">
        <f t="shared" si="14"/>
        <v>-3.88</v>
      </c>
      <c r="C319" s="4">
        <f t="shared" si="15"/>
        <v>1927.2499999999998</v>
      </c>
      <c r="E319" s="4">
        <v>1927.2499999999998</v>
      </c>
      <c r="F319" s="4">
        <f t="shared" si="13"/>
        <v>1991.2499999999998</v>
      </c>
      <c r="G319" s="4">
        <v>8.4980237154149005</v>
      </c>
      <c r="H319">
        <v>-2.4</v>
      </c>
    </row>
    <row r="320" spans="1:8">
      <c r="A320">
        <v>389</v>
      </c>
      <c r="B320">
        <f t="shared" si="14"/>
        <v>-3.89</v>
      </c>
      <c r="C320" s="4">
        <f t="shared" si="15"/>
        <v>1933.5000000000002</v>
      </c>
      <c r="E320" s="4">
        <v>1933.5000000000002</v>
      </c>
      <c r="F320" s="4">
        <f t="shared" si="13"/>
        <v>1997.5000000000002</v>
      </c>
      <c r="G320" s="4">
        <v>6.6929133858267642</v>
      </c>
      <c r="H320">
        <v>-1.6</v>
      </c>
    </row>
    <row r="321" spans="1:8">
      <c r="A321">
        <v>390</v>
      </c>
      <c r="B321">
        <f t="shared" si="14"/>
        <v>-3.9</v>
      </c>
      <c r="C321" s="4">
        <f t="shared" si="15"/>
        <v>1939.75</v>
      </c>
      <c r="E321" s="4">
        <v>1939.75</v>
      </c>
      <c r="F321" s="4">
        <f t="shared" si="13"/>
        <v>2003.75</v>
      </c>
      <c r="G321" s="4">
        <v>6.4629847238544578</v>
      </c>
      <c r="H321">
        <v>-1.8</v>
      </c>
    </row>
    <row r="322" spans="1:8">
      <c r="A322">
        <v>391</v>
      </c>
      <c r="B322">
        <f t="shared" si="14"/>
        <v>-3.91</v>
      </c>
      <c r="C322" s="4">
        <f t="shared" si="15"/>
        <v>1945.9999999999998</v>
      </c>
      <c r="E322" s="4">
        <v>1945.9999999999998</v>
      </c>
      <c r="F322" s="4">
        <f t="shared" si="13"/>
        <v>2009.9999999999998</v>
      </c>
      <c r="G322" s="4">
        <v>6.9296375266524075</v>
      </c>
      <c r="H322">
        <v>-2.2000000000000002</v>
      </c>
    </row>
    <row r="323" spans="1:8">
      <c r="A323">
        <v>392</v>
      </c>
      <c r="B323">
        <f t="shared" si="14"/>
        <v>-3.92</v>
      </c>
      <c r="C323" s="4">
        <f t="shared" si="15"/>
        <v>1952.2499999999998</v>
      </c>
      <c r="E323" s="4">
        <v>1952.2499999999998</v>
      </c>
      <c r="F323" s="4">
        <f t="shared" ref="F323:F386" si="16">E323+64</f>
        <v>2016.2499999999998</v>
      </c>
      <c r="G323" s="4">
        <v>7.0312500000002611</v>
      </c>
      <c r="H323">
        <v>-2</v>
      </c>
    </row>
    <row r="324" spans="1:8">
      <c r="A324">
        <v>393</v>
      </c>
      <c r="B324">
        <f t="shared" si="14"/>
        <v>-3.93</v>
      </c>
      <c r="C324" s="4">
        <f t="shared" si="15"/>
        <v>1958.5000000000002</v>
      </c>
      <c r="E324" s="4">
        <v>1958.5000000000002</v>
      </c>
      <c r="F324" s="4">
        <f t="shared" si="16"/>
        <v>2022.5000000000002</v>
      </c>
      <c r="G324" s="4">
        <v>6.5882352941176254</v>
      </c>
      <c r="H324">
        <v>-1.9</v>
      </c>
    </row>
    <row r="325" spans="1:8">
      <c r="A325">
        <v>394</v>
      </c>
      <c r="B325">
        <f t="shared" ref="B325:B390" si="17">(-0.01)*A325</f>
        <v>-3.94</v>
      </c>
      <c r="C325" s="4">
        <f t="shared" ref="C325:C390" si="18">(B325+0.7964)/(-0.0016)</f>
        <v>1964.75</v>
      </c>
      <c r="E325" s="4">
        <v>1964.75</v>
      </c>
      <c r="F325" s="4">
        <f t="shared" si="16"/>
        <v>2028.75</v>
      </c>
      <c r="G325" s="4">
        <v>6.9111424541607205</v>
      </c>
      <c r="H325">
        <v>-2.4</v>
      </c>
    </row>
    <row r="326" spans="1:8">
      <c r="A326">
        <v>395</v>
      </c>
      <c r="B326">
        <f t="shared" si="17"/>
        <v>-3.95</v>
      </c>
      <c r="C326" s="4">
        <f t="shared" si="18"/>
        <v>1970.9999999999998</v>
      </c>
      <c r="E326" s="4">
        <v>1970.9999999999998</v>
      </c>
      <c r="F326" s="4">
        <f t="shared" si="16"/>
        <v>2034.9999999999998</v>
      </c>
      <c r="G326" s="4">
        <v>6.2086092715231276</v>
      </c>
      <c r="H326">
        <v>-2.1</v>
      </c>
    </row>
    <row r="327" spans="1:8">
      <c r="A327">
        <v>396</v>
      </c>
      <c r="B327">
        <f t="shared" si="17"/>
        <v>-3.96</v>
      </c>
      <c r="C327" s="4">
        <f t="shared" si="18"/>
        <v>1977.2499999999998</v>
      </c>
      <c r="E327" s="4">
        <v>1977.2499999999998</v>
      </c>
      <c r="F327" s="4">
        <f t="shared" si="16"/>
        <v>2041.2499999999998</v>
      </c>
      <c r="G327" s="4">
        <v>6.538895152198398</v>
      </c>
      <c r="H327">
        <v>-2.4</v>
      </c>
    </row>
    <row r="328" spans="1:8">
      <c r="A328">
        <v>397</v>
      </c>
      <c r="B328">
        <f t="shared" si="17"/>
        <v>-3.97</v>
      </c>
      <c r="C328" s="4">
        <f t="shared" si="18"/>
        <v>1983.5000000000002</v>
      </c>
      <c r="E328" s="4">
        <v>1983.5000000000002</v>
      </c>
      <c r="F328" s="4">
        <f t="shared" si="16"/>
        <v>2047.5000000000002</v>
      </c>
      <c r="G328" s="4">
        <v>6.5714285714284824</v>
      </c>
      <c r="H328">
        <v>-2.1</v>
      </c>
    </row>
    <row r="329" spans="1:8">
      <c r="A329">
        <v>398</v>
      </c>
      <c r="B329">
        <f t="shared" si="17"/>
        <v>-3.98</v>
      </c>
      <c r="C329" s="4">
        <f t="shared" si="18"/>
        <v>1989.75</v>
      </c>
      <c r="E329" s="4">
        <v>1989.75</v>
      </c>
      <c r="F329" s="4">
        <f t="shared" si="16"/>
        <v>2053.75</v>
      </c>
      <c r="H329">
        <v>-3.1</v>
      </c>
    </row>
    <row r="330" spans="1:8">
      <c r="A330">
        <v>399</v>
      </c>
      <c r="B330">
        <f t="shared" si="17"/>
        <v>-3.99</v>
      </c>
      <c r="C330" s="4">
        <f t="shared" si="18"/>
        <v>1996</v>
      </c>
      <c r="E330" s="4">
        <v>1996</v>
      </c>
      <c r="F330" s="4">
        <f t="shared" si="16"/>
        <v>2060</v>
      </c>
      <c r="G330" s="4">
        <v>6.9935691318327775</v>
      </c>
      <c r="H330">
        <v>-3.6</v>
      </c>
    </row>
    <row r="331" spans="1:8">
      <c r="A331">
        <v>400</v>
      </c>
      <c r="B331">
        <f t="shared" si="17"/>
        <v>-4</v>
      </c>
      <c r="C331" s="4">
        <f t="shared" si="18"/>
        <v>2002.2499999999998</v>
      </c>
      <c r="E331" s="4">
        <v>2002.2499999999998</v>
      </c>
      <c r="F331" s="4">
        <f t="shared" si="16"/>
        <v>2066.25</v>
      </c>
      <c r="H331">
        <v>-2.4</v>
      </c>
    </row>
    <row r="332" spans="1:8">
      <c r="A332">
        <v>401</v>
      </c>
      <c r="B332">
        <f t="shared" si="17"/>
        <v>-4.01</v>
      </c>
      <c r="C332" s="4">
        <f t="shared" si="18"/>
        <v>2008.4999999999995</v>
      </c>
      <c r="E332" s="4">
        <v>2008.4999999999995</v>
      </c>
      <c r="F332" s="4">
        <f t="shared" si="16"/>
        <v>2072.4999999999995</v>
      </c>
      <c r="G332" s="4">
        <v>11.805555555555543</v>
      </c>
      <c r="H332">
        <v>-1.3</v>
      </c>
    </row>
    <row r="333" spans="1:8">
      <c r="A333">
        <v>402</v>
      </c>
      <c r="B333">
        <f t="shared" si="17"/>
        <v>-4.0200000000000005</v>
      </c>
      <c r="C333" s="4">
        <f t="shared" si="18"/>
        <v>2014.75</v>
      </c>
      <c r="E333" s="4">
        <v>2014.75</v>
      </c>
      <c r="F333" s="4">
        <f t="shared" si="16"/>
        <v>2078.75</v>
      </c>
      <c r="G333" s="4">
        <v>9.0971743625084898</v>
      </c>
      <c r="H333">
        <v>-1.6</v>
      </c>
    </row>
    <row r="334" spans="1:8">
      <c r="A334">
        <v>403</v>
      </c>
      <c r="B334">
        <f t="shared" si="17"/>
        <v>-4.03</v>
      </c>
      <c r="C334" s="4">
        <f t="shared" si="18"/>
        <v>2021</v>
      </c>
      <c r="E334" s="4">
        <v>2021</v>
      </c>
      <c r="F334" s="4">
        <f t="shared" si="16"/>
        <v>2085</v>
      </c>
      <c r="G334" s="4">
        <v>10.743193524650552</v>
      </c>
      <c r="H334">
        <v>-2</v>
      </c>
    </row>
    <row r="335" spans="1:8">
      <c r="A335">
        <v>404</v>
      </c>
      <c r="B335">
        <f t="shared" si="17"/>
        <v>-4.04</v>
      </c>
      <c r="C335" s="4">
        <f t="shared" si="18"/>
        <v>2027.2499999999998</v>
      </c>
      <c r="E335" s="4">
        <v>2027.2499999999998</v>
      </c>
      <c r="F335" s="4">
        <f t="shared" si="16"/>
        <v>2091.25</v>
      </c>
      <c r="G335" s="4">
        <v>8.3850931677019638</v>
      </c>
      <c r="H335">
        <v>-2.5</v>
      </c>
    </row>
    <row r="336" spans="1:8">
      <c r="A336">
        <v>405</v>
      </c>
      <c r="B336">
        <f t="shared" si="17"/>
        <v>-4.05</v>
      </c>
      <c r="C336" s="4">
        <f t="shared" si="18"/>
        <v>2033.4999999999995</v>
      </c>
      <c r="E336" s="4">
        <v>2033.4999999999995</v>
      </c>
      <c r="F336" s="4">
        <f t="shared" si="16"/>
        <v>2097.4999999999995</v>
      </c>
      <c r="G336" s="4">
        <v>2.8342857142856865</v>
      </c>
      <c r="H336">
        <v>-2.1</v>
      </c>
    </row>
    <row r="337" spans="1:8">
      <c r="A337">
        <v>406</v>
      </c>
      <c r="B337">
        <f t="shared" si="17"/>
        <v>-4.0600000000000005</v>
      </c>
      <c r="C337" s="4">
        <f t="shared" si="18"/>
        <v>2039.75</v>
      </c>
      <c r="E337" s="4">
        <v>2039.75</v>
      </c>
      <c r="F337" s="4">
        <f t="shared" si="16"/>
        <v>2103.75</v>
      </c>
      <c r="G337" s="4">
        <v>6.7681007345226352</v>
      </c>
      <c r="H337">
        <v>-2.7</v>
      </c>
    </row>
    <row r="338" spans="1:8">
      <c r="A338">
        <v>407</v>
      </c>
      <c r="B338">
        <f t="shared" si="17"/>
        <v>-4.07</v>
      </c>
      <c r="C338" s="4">
        <f t="shared" si="18"/>
        <v>2046</v>
      </c>
      <c r="E338" s="4">
        <v>2046</v>
      </c>
      <c r="F338" s="4">
        <f t="shared" si="16"/>
        <v>2110</v>
      </c>
      <c r="G338" s="4">
        <v>6.4454976303318867</v>
      </c>
      <c r="H338">
        <v>-3.3</v>
      </c>
    </row>
    <row r="339" spans="1:8">
      <c r="A339">
        <v>408</v>
      </c>
      <c r="B339">
        <f t="shared" si="17"/>
        <v>-4.08</v>
      </c>
      <c r="C339" s="4">
        <f t="shared" si="18"/>
        <v>2052.25</v>
      </c>
      <c r="E339" s="4">
        <v>2052.25</v>
      </c>
      <c r="F339" s="4">
        <f t="shared" si="16"/>
        <v>2116.25</v>
      </c>
      <c r="G339" s="4">
        <v>6.3680518078790316</v>
      </c>
      <c r="H339">
        <v>-3.4</v>
      </c>
    </row>
    <row r="340" spans="1:8">
      <c r="A340">
        <v>409</v>
      </c>
      <c r="B340">
        <f t="shared" si="17"/>
        <v>-4.09</v>
      </c>
      <c r="C340" s="4">
        <f t="shared" si="18"/>
        <v>2058.4999999999995</v>
      </c>
      <c r="E340" s="4">
        <v>2058.4999999999995</v>
      </c>
      <c r="F340" s="4">
        <f t="shared" si="16"/>
        <v>2122.4999999999995</v>
      </c>
      <c r="G340" s="4">
        <v>7.5339025615268005</v>
      </c>
      <c r="H340">
        <v>-3.6</v>
      </c>
    </row>
    <row r="341" spans="1:8">
      <c r="A341">
        <v>410</v>
      </c>
      <c r="B341">
        <f t="shared" si="17"/>
        <v>-4.0999999999999996</v>
      </c>
      <c r="C341" s="4">
        <f t="shared" si="18"/>
        <v>2064.7499999999995</v>
      </c>
      <c r="E341" s="4">
        <v>2064.7499999999995</v>
      </c>
      <c r="F341" s="4">
        <f t="shared" si="16"/>
        <v>2128.7499999999995</v>
      </c>
      <c r="G341" s="4">
        <v>7.04500978473573</v>
      </c>
      <c r="H341">
        <v>-3.6</v>
      </c>
    </row>
    <row r="342" spans="1:8">
      <c r="A342">
        <v>411</v>
      </c>
      <c r="B342">
        <f t="shared" si="17"/>
        <v>-4.1100000000000003</v>
      </c>
      <c r="C342" s="4">
        <f t="shared" si="18"/>
        <v>2071</v>
      </c>
      <c r="E342" s="4">
        <v>2071</v>
      </c>
      <c r="F342" s="4">
        <f t="shared" si="16"/>
        <v>2135</v>
      </c>
      <c r="G342" s="4">
        <v>7.259953161592442</v>
      </c>
      <c r="H342">
        <v>-0.8</v>
      </c>
    </row>
    <row r="343" spans="1:8">
      <c r="A343">
        <v>412</v>
      </c>
      <c r="B343">
        <f t="shared" si="17"/>
        <v>-4.12</v>
      </c>
      <c r="C343" s="4">
        <f t="shared" si="18"/>
        <v>2077.25</v>
      </c>
      <c r="E343" s="4">
        <v>2077.25</v>
      </c>
      <c r="F343" s="4">
        <f t="shared" si="16"/>
        <v>2141.25</v>
      </c>
      <c r="G343" s="4">
        <v>5.7792515395547062</v>
      </c>
      <c r="H343">
        <v>-1.7</v>
      </c>
    </row>
    <row r="344" spans="1:8">
      <c r="A344">
        <v>413</v>
      </c>
      <c r="B344">
        <f t="shared" si="17"/>
        <v>-4.13</v>
      </c>
      <c r="C344" s="4">
        <f t="shared" si="18"/>
        <v>2083.4999999999995</v>
      </c>
      <c r="E344" s="4">
        <v>2083.4999999999995</v>
      </c>
      <c r="F344" s="4">
        <f t="shared" si="16"/>
        <v>2147.4999999999995</v>
      </c>
      <c r="G344" s="4">
        <v>5.8823529411765794</v>
      </c>
      <c r="H344">
        <v>-1.9</v>
      </c>
    </row>
    <row r="345" spans="1:8">
      <c r="A345">
        <v>414</v>
      </c>
      <c r="B345">
        <f t="shared" si="17"/>
        <v>-4.1399999999999997</v>
      </c>
      <c r="C345" s="4">
        <f t="shared" si="18"/>
        <v>2089.7499999999995</v>
      </c>
      <c r="E345" s="4">
        <v>2089.7499999999995</v>
      </c>
      <c r="F345" s="4">
        <f t="shared" si="16"/>
        <v>2153.7499999999995</v>
      </c>
      <c r="G345" s="4">
        <v>6.3399041022908689</v>
      </c>
      <c r="H345">
        <v>-3.1</v>
      </c>
    </row>
    <row r="346" spans="1:8">
      <c r="A346">
        <v>415</v>
      </c>
      <c r="B346">
        <f t="shared" si="17"/>
        <v>-4.1500000000000004</v>
      </c>
      <c r="C346" s="4">
        <f t="shared" si="18"/>
        <v>2096</v>
      </c>
      <c r="E346" s="4">
        <v>2096</v>
      </c>
      <c r="F346" s="4">
        <f t="shared" si="16"/>
        <v>2160</v>
      </c>
      <c r="G346" s="4">
        <v>6.1048082117773959</v>
      </c>
      <c r="H346">
        <v>-2.1</v>
      </c>
    </row>
    <row r="347" spans="1:8">
      <c r="A347">
        <v>416</v>
      </c>
      <c r="B347">
        <f t="shared" si="17"/>
        <v>-4.16</v>
      </c>
      <c r="C347" s="4">
        <f t="shared" si="18"/>
        <v>2102.25</v>
      </c>
      <c r="E347" s="4">
        <v>2102.25</v>
      </c>
      <c r="F347" s="4">
        <f t="shared" si="16"/>
        <v>2166.25</v>
      </c>
      <c r="G347" s="4">
        <v>18.928054080154507</v>
      </c>
      <c r="H347">
        <v>-1.3</v>
      </c>
    </row>
    <row r="348" spans="1:8">
      <c r="A348">
        <v>417</v>
      </c>
      <c r="B348">
        <f t="shared" si="17"/>
        <v>-4.17</v>
      </c>
      <c r="C348" s="4">
        <f t="shared" si="18"/>
        <v>2108.4999999999995</v>
      </c>
      <c r="E348" s="4">
        <v>2108.4999999999995</v>
      </c>
      <c r="F348" s="4">
        <f t="shared" si="16"/>
        <v>2172.4999999999995</v>
      </c>
      <c r="G348" s="4">
        <v>9.8430813124107175</v>
      </c>
      <c r="H348">
        <v>-1.5</v>
      </c>
    </row>
    <row r="349" spans="1:8">
      <c r="A349">
        <v>418</v>
      </c>
      <c r="B349">
        <f t="shared" si="17"/>
        <v>-4.18</v>
      </c>
      <c r="C349" s="4">
        <f t="shared" si="18"/>
        <v>2114.7499999999995</v>
      </c>
      <c r="E349" s="4">
        <v>2114.7499999999995</v>
      </c>
      <c r="F349" s="4">
        <f t="shared" si="16"/>
        <v>2178.7499999999995</v>
      </c>
      <c r="G349" s="4">
        <v>5.4812834224599429</v>
      </c>
      <c r="H349">
        <v>-2.2000000000000002</v>
      </c>
    </row>
    <row r="350" spans="1:8">
      <c r="A350">
        <v>419</v>
      </c>
      <c r="B350">
        <f t="shared" si="17"/>
        <v>-4.1900000000000004</v>
      </c>
      <c r="C350" s="4">
        <f t="shared" si="18"/>
        <v>2121</v>
      </c>
      <c r="E350" s="4">
        <v>2121</v>
      </c>
      <c r="F350" s="4">
        <f t="shared" si="16"/>
        <v>2185</v>
      </c>
      <c r="G350" s="4">
        <v>5.3186813186812634</v>
      </c>
      <c r="H350">
        <v>-2</v>
      </c>
    </row>
    <row r="351" spans="1:8">
      <c r="A351">
        <v>420</v>
      </c>
      <c r="B351">
        <f t="shared" si="17"/>
        <v>-4.2</v>
      </c>
      <c r="C351" s="4">
        <f t="shared" si="18"/>
        <v>2127.25</v>
      </c>
      <c r="E351" s="4">
        <v>2127.25</v>
      </c>
      <c r="F351" s="4">
        <f t="shared" si="16"/>
        <v>2191.25</v>
      </c>
      <c r="G351" s="4">
        <v>5.2697095435684185</v>
      </c>
      <c r="H351">
        <v>-2.9</v>
      </c>
    </row>
    <row r="352" spans="1:8">
      <c r="A352">
        <v>421</v>
      </c>
      <c r="B352">
        <f t="shared" si="17"/>
        <v>-4.21</v>
      </c>
      <c r="C352" s="4">
        <f t="shared" si="18"/>
        <v>2133.4999999999995</v>
      </c>
      <c r="E352" s="4">
        <v>2133.4999999999995</v>
      </c>
      <c r="F352" s="4">
        <f t="shared" si="16"/>
        <v>2197.4999999999995</v>
      </c>
      <c r="G352" s="4">
        <v>5.1340128350320642</v>
      </c>
      <c r="H352">
        <v>-1.9</v>
      </c>
    </row>
    <row r="353" spans="1:8">
      <c r="A353">
        <v>422</v>
      </c>
      <c r="B353">
        <f t="shared" si="17"/>
        <v>-4.22</v>
      </c>
      <c r="C353" s="4">
        <f t="shared" si="18"/>
        <v>2139.7499999999995</v>
      </c>
      <c r="E353" s="4">
        <v>2139.7499999999995</v>
      </c>
      <c r="F353" s="4">
        <f t="shared" si="16"/>
        <v>2203.7499999999995</v>
      </c>
      <c r="G353" s="4">
        <v>5.295801526717419</v>
      </c>
      <c r="H353">
        <v>0.6</v>
      </c>
    </row>
    <row r="354" spans="1:8">
      <c r="A354">
        <v>423</v>
      </c>
      <c r="B354">
        <f t="shared" si="17"/>
        <v>-4.2300000000000004</v>
      </c>
      <c r="C354" s="4">
        <f t="shared" si="18"/>
        <v>2146</v>
      </c>
      <c r="E354" s="4">
        <v>2146</v>
      </c>
      <c r="F354" s="4">
        <f t="shared" si="16"/>
        <v>2210</v>
      </c>
      <c r="G354" s="4">
        <v>5.0556117290192857</v>
      </c>
      <c r="H354">
        <v>-2</v>
      </c>
    </row>
    <row r="355" spans="1:8">
      <c r="A355">
        <v>424</v>
      </c>
      <c r="B355">
        <f t="shared" si="17"/>
        <v>-4.24</v>
      </c>
      <c r="C355" s="4">
        <f t="shared" si="18"/>
        <v>2152.25</v>
      </c>
      <c r="E355" s="4">
        <v>2152.25</v>
      </c>
      <c r="F355" s="4">
        <f t="shared" si="16"/>
        <v>2216.25</v>
      </c>
      <c r="G355" s="4">
        <v>4.9447911665867226</v>
      </c>
      <c r="H355">
        <v>-4.3</v>
      </c>
    </row>
    <row r="356" spans="1:8">
      <c r="A356">
        <v>425</v>
      </c>
      <c r="B356">
        <f t="shared" si="17"/>
        <v>-4.25</v>
      </c>
      <c r="C356" s="4">
        <f t="shared" si="18"/>
        <v>2158.4999999999995</v>
      </c>
      <c r="E356" s="4">
        <v>2158.4999999999995</v>
      </c>
      <c r="F356" s="4">
        <f t="shared" si="16"/>
        <v>2222.4999999999995</v>
      </c>
      <c r="G356" s="4">
        <v>5.1625239005734729</v>
      </c>
      <c r="H356">
        <v>-3.3</v>
      </c>
    </row>
    <row r="357" spans="1:8">
      <c r="A357">
        <v>426</v>
      </c>
      <c r="B357">
        <f t="shared" si="17"/>
        <v>-4.26</v>
      </c>
      <c r="C357" s="4">
        <f t="shared" si="18"/>
        <v>2164.7499999999995</v>
      </c>
      <c r="E357" s="4">
        <v>2164.7499999999995</v>
      </c>
      <c r="F357" s="4">
        <f t="shared" si="16"/>
        <v>2228.7499999999995</v>
      </c>
      <c r="G357" s="4">
        <v>5.51962052608883</v>
      </c>
      <c r="H357">
        <v>-2.6</v>
      </c>
    </row>
    <row r="358" spans="1:8">
      <c r="A358">
        <v>427</v>
      </c>
      <c r="B358">
        <f t="shared" si="17"/>
        <v>-4.2700000000000005</v>
      </c>
      <c r="C358" s="4">
        <f t="shared" si="18"/>
        <v>2171</v>
      </c>
      <c r="E358" s="4">
        <v>2171</v>
      </c>
      <c r="F358" s="4">
        <f t="shared" si="16"/>
        <v>2235</v>
      </c>
      <c r="G358" s="4">
        <v>5.2871467639015366</v>
      </c>
      <c r="H358">
        <v>-2.9</v>
      </c>
    </row>
    <row r="359" spans="1:8">
      <c r="A359">
        <v>428</v>
      </c>
      <c r="B359">
        <f t="shared" si="17"/>
        <v>-4.28</v>
      </c>
      <c r="C359" s="4">
        <f t="shared" si="18"/>
        <v>2177.25</v>
      </c>
      <c r="E359" s="4">
        <v>2177.25</v>
      </c>
      <c r="F359" s="4">
        <f t="shared" si="16"/>
        <v>2241.25</v>
      </c>
      <c r="G359" s="4">
        <v>5.4901960784312616</v>
      </c>
      <c r="H359">
        <v>-2.4</v>
      </c>
    </row>
    <row r="360" spans="1:8">
      <c r="A360">
        <v>429</v>
      </c>
      <c r="B360">
        <f t="shared" si="17"/>
        <v>-4.29</v>
      </c>
      <c r="C360" s="4">
        <f t="shared" si="18"/>
        <v>2183.5</v>
      </c>
      <c r="E360" s="4">
        <v>2183.5</v>
      </c>
      <c r="F360" s="4">
        <f t="shared" si="16"/>
        <v>2247.5</v>
      </c>
      <c r="G360" s="4">
        <v>5.2803738317756785</v>
      </c>
      <c r="H360">
        <v>-2.1</v>
      </c>
    </row>
    <row r="361" spans="1:8">
      <c r="A361">
        <v>430</v>
      </c>
      <c r="B361">
        <f t="shared" si="17"/>
        <v>-4.3</v>
      </c>
      <c r="C361" s="4">
        <f t="shared" si="18"/>
        <v>2189.7499999999995</v>
      </c>
      <c r="E361" s="4">
        <v>2189.7499999999995</v>
      </c>
      <c r="F361" s="4">
        <f t="shared" si="16"/>
        <v>2253.7499999999995</v>
      </c>
      <c r="G361" s="4">
        <v>5.4455445544555854</v>
      </c>
      <c r="H361">
        <v>-1.5</v>
      </c>
    </row>
    <row r="362" spans="1:8">
      <c r="A362">
        <v>431</v>
      </c>
      <c r="B362">
        <f t="shared" si="17"/>
        <v>-4.3100000000000005</v>
      </c>
      <c r="C362" s="4">
        <f t="shared" si="18"/>
        <v>2196</v>
      </c>
      <c r="E362" s="4">
        <v>2196</v>
      </c>
      <c r="F362" s="4">
        <f t="shared" si="16"/>
        <v>2260</v>
      </c>
      <c r="G362" s="4">
        <v>5.5006446067898587</v>
      </c>
      <c r="H362">
        <v>-1.7</v>
      </c>
    </row>
    <row r="363" spans="1:8">
      <c r="A363">
        <v>432</v>
      </c>
      <c r="B363">
        <f t="shared" si="17"/>
        <v>-4.32</v>
      </c>
      <c r="C363" s="4">
        <f t="shared" si="18"/>
        <v>2202.25</v>
      </c>
      <c r="E363" s="4">
        <v>2202.25</v>
      </c>
      <c r="F363" s="4">
        <f t="shared" si="16"/>
        <v>2266.25</v>
      </c>
      <c r="G363" s="4">
        <v>5.559845559845634</v>
      </c>
      <c r="H363">
        <v>-1.9</v>
      </c>
    </row>
    <row r="364" spans="1:8">
      <c r="A364">
        <v>433</v>
      </c>
      <c r="B364">
        <f t="shared" si="17"/>
        <v>-4.33</v>
      </c>
      <c r="C364" s="4">
        <f t="shared" si="18"/>
        <v>2208.5</v>
      </c>
      <c r="E364" s="4">
        <v>2208.5</v>
      </c>
      <c r="F364" s="4">
        <f t="shared" si="16"/>
        <v>2272.5</v>
      </c>
      <c r="G364" s="4">
        <v>6.0289855072463254</v>
      </c>
      <c r="H364">
        <v>-2.4</v>
      </c>
    </row>
    <row r="365" spans="1:8">
      <c r="A365">
        <v>434</v>
      </c>
      <c r="B365">
        <f t="shared" si="17"/>
        <v>-4.34</v>
      </c>
      <c r="C365" s="4">
        <f t="shared" si="18"/>
        <v>2214.7499999999995</v>
      </c>
      <c r="E365" s="4">
        <v>2214.7499999999995</v>
      </c>
      <c r="F365" s="4">
        <f t="shared" si="16"/>
        <v>2278.7499999999995</v>
      </c>
      <c r="G365" s="4">
        <v>6.0933940774487079</v>
      </c>
    </row>
    <row r="366" spans="1:8">
      <c r="A366">
        <v>435</v>
      </c>
      <c r="B366">
        <f t="shared" si="17"/>
        <v>-4.3500000000000005</v>
      </c>
      <c r="C366" s="4">
        <f t="shared" si="18"/>
        <v>2221</v>
      </c>
      <c r="E366" s="4">
        <v>2221</v>
      </c>
      <c r="F366" s="4">
        <f t="shared" si="16"/>
        <v>2285</v>
      </c>
      <c r="G366" s="4">
        <v>5.8070025619130083</v>
      </c>
      <c r="H366">
        <v>-2.2000000000000002</v>
      </c>
    </row>
    <row r="367" spans="1:8">
      <c r="A367">
        <v>436</v>
      </c>
      <c r="B367">
        <f t="shared" si="17"/>
        <v>-4.3600000000000003</v>
      </c>
      <c r="C367" s="4">
        <f t="shared" si="18"/>
        <v>2227.25</v>
      </c>
      <c r="E367" s="4">
        <v>2227.25</v>
      </c>
      <c r="F367" s="4">
        <f t="shared" si="16"/>
        <v>2291.25</v>
      </c>
      <c r="G367" s="4">
        <v>5.8586762075134251</v>
      </c>
      <c r="H367">
        <v>-2</v>
      </c>
    </row>
    <row r="368" spans="1:8">
      <c r="A368">
        <v>437</v>
      </c>
      <c r="B368">
        <f t="shared" si="17"/>
        <v>-4.37</v>
      </c>
      <c r="C368" s="4">
        <f t="shared" si="18"/>
        <v>2233.5</v>
      </c>
      <c r="E368" s="4">
        <v>2233.5</v>
      </c>
      <c r="F368" s="4">
        <f t="shared" si="16"/>
        <v>2297.5</v>
      </c>
      <c r="G368" s="4">
        <v>6.6989507667473873</v>
      </c>
      <c r="H368">
        <v>-1.6</v>
      </c>
    </row>
    <row r="369" spans="1:9">
      <c r="A369">
        <v>438</v>
      </c>
      <c r="B369">
        <f t="shared" si="17"/>
        <v>-4.38</v>
      </c>
      <c r="C369" s="4">
        <f t="shared" si="18"/>
        <v>2239.7499999999995</v>
      </c>
      <c r="E369" s="4">
        <v>2239.7499999999995</v>
      </c>
      <c r="F369" s="4">
        <f t="shared" si="16"/>
        <v>2303.7499999999995</v>
      </c>
      <c r="G369" s="4">
        <v>8.937437934458778</v>
      </c>
      <c r="H369">
        <v>-0.7</v>
      </c>
    </row>
    <row r="370" spans="1:9">
      <c r="A370">
        <v>439</v>
      </c>
      <c r="B370">
        <f t="shared" si="17"/>
        <v>-4.3899999999999997</v>
      </c>
      <c r="C370" s="4">
        <f t="shared" si="18"/>
        <v>2245.9999999999995</v>
      </c>
      <c r="E370" s="4">
        <v>2245.9999999999995</v>
      </c>
      <c r="F370" s="4">
        <f t="shared" si="16"/>
        <v>2309.9999999999995</v>
      </c>
      <c r="G370" s="4">
        <v>6.2968515742128677</v>
      </c>
      <c r="H370">
        <v>-0.2</v>
      </c>
    </row>
    <row r="371" spans="1:9">
      <c r="A371">
        <v>440</v>
      </c>
      <c r="B371">
        <f t="shared" si="17"/>
        <v>-4.4000000000000004</v>
      </c>
      <c r="C371" s="4">
        <f t="shared" si="18"/>
        <v>2252.25</v>
      </c>
      <c r="E371" s="4">
        <v>2252.25</v>
      </c>
      <c r="F371" s="4">
        <f t="shared" si="16"/>
        <v>2316.25</v>
      </c>
      <c r="G371" s="4">
        <v>6.4451158106747268</v>
      </c>
      <c r="H371">
        <v>-2.4</v>
      </c>
    </row>
    <row r="372" spans="1:9">
      <c r="A372">
        <v>441</v>
      </c>
      <c r="B372">
        <f t="shared" si="17"/>
        <v>-4.41</v>
      </c>
      <c r="C372" s="4">
        <f t="shared" si="18"/>
        <v>2258.5</v>
      </c>
      <c r="E372" s="4">
        <v>2258.5</v>
      </c>
      <c r="F372" s="4">
        <f t="shared" si="16"/>
        <v>2322.5</v>
      </c>
      <c r="G372" s="4">
        <v>7.1314529004790046</v>
      </c>
      <c r="H372">
        <v>-2.6</v>
      </c>
    </row>
    <row r="373" spans="1:9">
      <c r="A373">
        <v>442</v>
      </c>
      <c r="B373">
        <f t="shared" si="17"/>
        <v>-4.42</v>
      </c>
      <c r="C373" s="4">
        <f t="shared" si="18"/>
        <v>2264.7499999999995</v>
      </c>
      <c r="E373" s="4">
        <v>2264.7499999999995</v>
      </c>
      <c r="F373" s="4">
        <f t="shared" si="16"/>
        <v>2328.7499999999995</v>
      </c>
      <c r="G373" s="4">
        <v>6.0334528076463032</v>
      </c>
      <c r="H373">
        <v>-2.5</v>
      </c>
    </row>
    <row r="374" spans="1:9">
      <c r="A374">
        <v>443</v>
      </c>
      <c r="B374">
        <f t="shared" si="17"/>
        <v>-4.43</v>
      </c>
      <c r="C374" s="4">
        <f t="shared" si="18"/>
        <v>2270.9999999999995</v>
      </c>
      <c r="E374" s="4">
        <v>2270.9999999999995</v>
      </c>
      <c r="F374" s="4">
        <f t="shared" si="16"/>
        <v>2334.9999999999995</v>
      </c>
      <c r="G374" s="4">
        <v>6.0622317596566253</v>
      </c>
      <c r="H374">
        <v>-2.4</v>
      </c>
    </row>
    <row r="375" spans="1:9">
      <c r="A375">
        <v>444</v>
      </c>
      <c r="B375">
        <f t="shared" si="17"/>
        <v>-4.4400000000000004</v>
      </c>
      <c r="C375" s="4">
        <f t="shared" si="18"/>
        <v>2277.25</v>
      </c>
      <c r="E375" s="4">
        <v>2277.25</v>
      </c>
      <c r="F375" s="4">
        <f t="shared" si="16"/>
        <v>2341.25</v>
      </c>
      <c r="G375" s="4">
        <v>6.0382916053019713</v>
      </c>
      <c r="H375">
        <v>-2.2999999999999998</v>
      </c>
    </row>
    <row r="376" spans="1:9">
      <c r="A376">
        <v>445</v>
      </c>
      <c r="B376">
        <f t="shared" si="17"/>
        <v>-4.45</v>
      </c>
      <c r="C376" s="4">
        <f t="shared" si="18"/>
        <v>2283.5</v>
      </c>
      <c r="E376" s="4">
        <v>2283.5</v>
      </c>
      <c r="F376" s="4">
        <f t="shared" si="16"/>
        <v>2347.5</v>
      </c>
      <c r="G376" s="4">
        <v>6.0011883541296882</v>
      </c>
      <c r="H376">
        <v>-2</v>
      </c>
    </row>
    <row r="377" spans="1:9">
      <c r="A377">
        <v>446</v>
      </c>
      <c r="B377">
        <f t="shared" si="17"/>
        <v>-4.46</v>
      </c>
      <c r="C377" s="4">
        <f t="shared" si="18"/>
        <v>2289.7499999999995</v>
      </c>
      <c r="E377" s="4">
        <v>2289.7499999999995</v>
      </c>
      <c r="F377" s="4">
        <f t="shared" si="16"/>
        <v>2353.7499999999995</v>
      </c>
      <c r="G377" s="4">
        <v>6.0011217049915446</v>
      </c>
      <c r="H377">
        <v>0</v>
      </c>
    </row>
    <row r="378" spans="1:9">
      <c r="A378">
        <v>447</v>
      </c>
      <c r="B378">
        <f t="shared" si="17"/>
        <v>-4.47</v>
      </c>
      <c r="C378" s="4">
        <f t="shared" si="18"/>
        <v>2295.9999999999995</v>
      </c>
      <c r="E378" s="4">
        <v>2295.9999999999995</v>
      </c>
      <c r="F378" s="4">
        <f t="shared" si="16"/>
        <v>2359.9999999999995</v>
      </c>
      <c r="H378">
        <v>-1.5</v>
      </c>
      <c r="I378" s="4"/>
    </row>
    <row r="379" spans="1:9">
      <c r="A379">
        <v>448</v>
      </c>
      <c r="B379">
        <f t="shared" si="17"/>
        <v>-4.4800000000000004</v>
      </c>
      <c r="C379" s="4">
        <f t="shared" si="18"/>
        <v>2302.25</v>
      </c>
      <c r="E379" s="4">
        <v>2302.25</v>
      </c>
      <c r="F379" s="4">
        <f t="shared" si="16"/>
        <v>2366.25</v>
      </c>
      <c r="G379" s="4">
        <v>6.4424173318131706</v>
      </c>
      <c r="H379">
        <v>-2.6</v>
      </c>
    </row>
    <row r="380" spans="1:9">
      <c r="A380">
        <v>449</v>
      </c>
      <c r="B380">
        <f t="shared" si="17"/>
        <v>-4.49</v>
      </c>
      <c r="C380" s="4">
        <f t="shared" si="18"/>
        <v>2308.5</v>
      </c>
      <c r="E380" s="4">
        <v>2308.5</v>
      </c>
      <c r="F380" s="4">
        <f t="shared" si="16"/>
        <v>2372.5</v>
      </c>
      <c r="G380" s="4">
        <v>6.3244047619048196</v>
      </c>
      <c r="H380">
        <v>-3.8</v>
      </c>
    </row>
    <row r="381" spans="1:9">
      <c r="A381">
        <v>450</v>
      </c>
      <c r="B381">
        <f t="shared" si="17"/>
        <v>-4.5</v>
      </c>
      <c r="C381" s="4">
        <f t="shared" si="18"/>
        <v>2314.7499999999995</v>
      </c>
      <c r="E381" s="4">
        <v>2314.7499999999995</v>
      </c>
      <c r="F381" s="4">
        <f t="shared" si="16"/>
        <v>2378.7499999999995</v>
      </c>
      <c r="G381" s="4">
        <v>6.310367031551765</v>
      </c>
      <c r="H381">
        <v>-2.5</v>
      </c>
    </row>
    <row r="382" spans="1:9">
      <c r="A382">
        <v>451</v>
      </c>
      <c r="B382">
        <f t="shared" si="17"/>
        <v>-4.51</v>
      </c>
      <c r="C382" s="4">
        <f t="shared" si="18"/>
        <v>2320.9999999999995</v>
      </c>
      <c r="E382" s="4">
        <v>2320.9999999999995</v>
      </c>
      <c r="F382" s="4">
        <f t="shared" si="16"/>
        <v>2384.9999999999995</v>
      </c>
      <c r="G382" s="4">
        <v>6.1749571183531771</v>
      </c>
      <c r="H382">
        <v>-1.7</v>
      </c>
    </row>
    <row r="383" spans="1:9">
      <c r="A383">
        <v>452</v>
      </c>
      <c r="B383">
        <f t="shared" si="17"/>
        <v>-4.5200000000000005</v>
      </c>
      <c r="C383" s="4">
        <f t="shared" si="18"/>
        <v>2327.25</v>
      </c>
      <c r="E383" s="4">
        <v>2327.25</v>
      </c>
      <c r="F383" s="4">
        <f t="shared" si="16"/>
        <v>2391.25</v>
      </c>
      <c r="G383" s="4">
        <v>6.2730627306273217</v>
      </c>
      <c r="H383">
        <v>0</v>
      </c>
    </row>
    <row r="384" spans="1:9">
      <c r="A384">
        <v>453</v>
      </c>
      <c r="B384">
        <f t="shared" si="17"/>
        <v>-4.53</v>
      </c>
      <c r="C384" s="4">
        <f t="shared" si="18"/>
        <v>2333.5</v>
      </c>
      <c r="E384" s="4">
        <v>2333.5</v>
      </c>
      <c r="F384" s="4">
        <f t="shared" si="16"/>
        <v>2397.5</v>
      </c>
      <c r="G384" s="4">
        <v>5.9343434343432868</v>
      </c>
      <c r="H384">
        <v>-3</v>
      </c>
    </row>
    <row r="385" spans="1:8">
      <c r="A385">
        <v>454</v>
      </c>
      <c r="B385">
        <f t="shared" si="17"/>
        <v>-4.54</v>
      </c>
      <c r="C385" s="4">
        <f t="shared" si="18"/>
        <v>2339.75</v>
      </c>
      <c r="E385" s="4">
        <v>2339.75</v>
      </c>
      <c r="F385" s="4">
        <f t="shared" si="16"/>
        <v>2403.75</v>
      </c>
      <c r="G385" s="4">
        <v>5.8855585831062935</v>
      </c>
      <c r="H385">
        <v>-4.3</v>
      </c>
    </row>
    <row r="386" spans="1:8">
      <c r="A386">
        <v>455</v>
      </c>
      <c r="B386">
        <f t="shared" si="17"/>
        <v>-4.55</v>
      </c>
      <c r="C386" s="4">
        <f t="shared" si="18"/>
        <v>2345.9999999999995</v>
      </c>
      <c r="E386" s="4">
        <v>2345.9999999999995</v>
      </c>
      <c r="F386" s="4">
        <f t="shared" si="16"/>
        <v>2409.9999999999995</v>
      </c>
      <c r="G386" s="4">
        <v>5.9158134243458056</v>
      </c>
      <c r="H386">
        <v>-3.4</v>
      </c>
    </row>
    <row r="387" spans="1:8">
      <c r="A387">
        <v>456</v>
      </c>
      <c r="B387">
        <f t="shared" si="17"/>
        <v>-4.5600000000000005</v>
      </c>
      <c r="C387" s="4">
        <f t="shared" si="18"/>
        <v>2352.25</v>
      </c>
      <c r="E387" s="4">
        <v>2352.25</v>
      </c>
      <c r="F387" s="4">
        <f t="shared" ref="F387:F450" si="19">E387+64</f>
        <v>2416.25</v>
      </c>
      <c r="G387" s="4">
        <v>5.9210526315789576</v>
      </c>
      <c r="H387">
        <v>-2.2999999999999998</v>
      </c>
    </row>
    <row r="388" spans="1:8">
      <c r="A388">
        <v>457</v>
      </c>
      <c r="B388">
        <f t="shared" si="17"/>
        <v>-4.57</v>
      </c>
      <c r="C388" s="4">
        <f t="shared" si="18"/>
        <v>2358.5</v>
      </c>
      <c r="E388" s="4">
        <v>2358.5</v>
      </c>
      <c r="F388" s="4">
        <f t="shared" si="19"/>
        <v>2422.5</v>
      </c>
      <c r="G388" s="4">
        <v>5.8919803600654896</v>
      </c>
      <c r="H388">
        <v>0.1</v>
      </c>
    </row>
    <row r="389" spans="1:8">
      <c r="A389">
        <v>458</v>
      </c>
      <c r="B389">
        <f t="shared" si="17"/>
        <v>-4.58</v>
      </c>
      <c r="C389" s="4">
        <f t="shared" si="18"/>
        <v>2364.75</v>
      </c>
      <c r="E389" s="4">
        <v>2364.75</v>
      </c>
      <c r="F389" s="4">
        <f t="shared" si="19"/>
        <v>2428.75</v>
      </c>
      <c r="G389" s="4">
        <v>6.1614294516326567</v>
      </c>
      <c r="H389">
        <v>0.6</v>
      </c>
    </row>
    <row r="390" spans="1:8">
      <c r="A390">
        <v>459</v>
      </c>
      <c r="B390">
        <f t="shared" si="17"/>
        <v>-4.59</v>
      </c>
      <c r="C390" s="4">
        <f t="shared" si="18"/>
        <v>2370.9999999999995</v>
      </c>
      <c r="E390" s="4">
        <v>2370.9999999999995</v>
      </c>
      <c r="F390" s="4">
        <f t="shared" si="19"/>
        <v>2434.9999999999995</v>
      </c>
      <c r="G390" s="4">
        <v>6.8992248062014498</v>
      </c>
      <c r="H390">
        <v>-0.1</v>
      </c>
    </row>
    <row r="391" spans="1:8">
      <c r="A391">
        <v>460</v>
      </c>
      <c r="B391">
        <f t="shared" ref="B391:B454" si="20">(-0.01)*A391</f>
        <v>-4.6000000000000005</v>
      </c>
      <c r="C391" s="4">
        <f t="shared" ref="C391:C454" si="21">(B391+0.7964)/(-0.0016)</f>
        <v>2377.25</v>
      </c>
      <c r="E391" s="4">
        <v>2377.25</v>
      </c>
      <c r="F391" s="4">
        <f t="shared" si="19"/>
        <v>2441.25</v>
      </c>
      <c r="G391" s="4">
        <v>6.3164893617022821</v>
      </c>
      <c r="H391">
        <v>-0.3</v>
      </c>
    </row>
    <row r="392" spans="1:8">
      <c r="A392">
        <v>461</v>
      </c>
      <c r="B392">
        <f t="shared" si="20"/>
        <v>-4.6100000000000003</v>
      </c>
      <c r="C392" s="4">
        <f t="shared" si="21"/>
        <v>2383.5</v>
      </c>
      <c r="E392" s="4">
        <v>2383.5</v>
      </c>
      <c r="F392" s="4">
        <f t="shared" si="19"/>
        <v>2447.5</v>
      </c>
      <c r="G392" s="4">
        <v>5.5421686746987193</v>
      </c>
      <c r="H392">
        <v>-0.6</v>
      </c>
    </row>
    <row r="393" spans="1:8">
      <c r="A393">
        <v>462</v>
      </c>
      <c r="B393">
        <f t="shared" si="20"/>
        <v>-4.62</v>
      </c>
      <c r="C393" s="4">
        <f t="shared" si="21"/>
        <v>2389.75</v>
      </c>
      <c r="E393" s="4">
        <v>2389.75</v>
      </c>
      <c r="F393" s="4">
        <f t="shared" si="19"/>
        <v>2453.75</v>
      </c>
      <c r="G393" s="4">
        <v>4.6242774566472997</v>
      </c>
      <c r="H393">
        <v>-0.4</v>
      </c>
    </row>
    <row r="394" spans="1:8">
      <c r="A394">
        <v>463</v>
      </c>
      <c r="B394">
        <f t="shared" si="20"/>
        <v>-4.63</v>
      </c>
      <c r="C394" s="4">
        <f t="shared" si="21"/>
        <v>2395.9999999999995</v>
      </c>
      <c r="E394" s="4">
        <v>2395.9999999999995</v>
      </c>
      <c r="F394" s="4">
        <f t="shared" si="19"/>
        <v>2459.9999999999995</v>
      </c>
      <c r="G394" s="4">
        <v>5.6722689075630024</v>
      </c>
      <c r="H394">
        <v>0</v>
      </c>
    </row>
    <row r="395" spans="1:8">
      <c r="A395">
        <v>464</v>
      </c>
      <c r="B395">
        <f t="shared" si="20"/>
        <v>-4.6399999999999997</v>
      </c>
      <c r="C395" s="4">
        <f t="shared" si="21"/>
        <v>2402.2499999999995</v>
      </c>
      <c r="E395" s="4">
        <v>2402.2499999999995</v>
      </c>
      <c r="F395" s="4">
        <f t="shared" si="19"/>
        <v>2466.2499999999995</v>
      </c>
      <c r="G395" s="4">
        <v>5.8756417569879051</v>
      </c>
      <c r="H395">
        <v>0.1</v>
      </c>
    </row>
    <row r="396" spans="1:8">
      <c r="A396">
        <v>465</v>
      </c>
      <c r="B396">
        <f t="shared" si="20"/>
        <v>-4.6500000000000004</v>
      </c>
      <c r="C396" s="4">
        <f t="shared" si="21"/>
        <v>2408.5</v>
      </c>
      <c r="E396" s="4">
        <v>2408.5</v>
      </c>
      <c r="F396" s="4">
        <f t="shared" si="19"/>
        <v>2472.5</v>
      </c>
      <c r="G396" s="4">
        <v>5.7477678571427511</v>
      </c>
      <c r="H396">
        <v>0</v>
      </c>
    </row>
    <row r="397" spans="1:8">
      <c r="A397">
        <v>466</v>
      </c>
      <c r="B397">
        <f t="shared" si="20"/>
        <v>-4.66</v>
      </c>
      <c r="C397" s="4">
        <f t="shared" si="21"/>
        <v>2414.75</v>
      </c>
      <c r="E397" s="4">
        <v>2414.75</v>
      </c>
      <c r="F397" s="4">
        <f t="shared" si="19"/>
        <v>2478.75</v>
      </c>
      <c r="G397" s="4">
        <v>5.8252427184466162</v>
      </c>
      <c r="H397">
        <v>0</v>
      </c>
    </row>
    <row r="398" spans="1:8">
      <c r="A398">
        <v>467</v>
      </c>
      <c r="B398">
        <f t="shared" si="20"/>
        <v>-4.67</v>
      </c>
      <c r="C398" s="4">
        <f t="shared" si="21"/>
        <v>2420.9999999999995</v>
      </c>
      <c r="E398" s="4">
        <v>2420.9999999999995</v>
      </c>
      <c r="F398" s="4">
        <f t="shared" si="19"/>
        <v>2484.9999999999995</v>
      </c>
      <c r="G398" s="4">
        <v>5.7068741893643011</v>
      </c>
      <c r="H398">
        <v>0</v>
      </c>
    </row>
    <row r="399" spans="1:8">
      <c r="A399">
        <v>468</v>
      </c>
      <c r="B399">
        <f t="shared" si="20"/>
        <v>-4.68</v>
      </c>
      <c r="C399" s="4">
        <f t="shared" si="21"/>
        <v>2427.2499999999995</v>
      </c>
      <c r="E399" s="4">
        <v>2427.2499999999995</v>
      </c>
      <c r="F399" s="4">
        <f t="shared" si="19"/>
        <v>2491.2499999999995</v>
      </c>
      <c r="G399" s="4">
        <v>7.3044602456366832</v>
      </c>
      <c r="H399">
        <v>-0.4</v>
      </c>
    </row>
    <row r="400" spans="1:8">
      <c r="A400">
        <v>469</v>
      </c>
      <c r="B400">
        <f t="shared" si="20"/>
        <v>-4.6900000000000004</v>
      </c>
      <c r="C400" s="4">
        <f t="shared" si="21"/>
        <v>2433.5</v>
      </c>
      <c r="E400" s="4">
        <v>2433.5</v>
      </c>
      <c r="F400" s="4">
        <f t="shared" si="19"/>
        <v>2497.5</v>
      </c>
      <c r="G400" s="4">
        <v>5.6962025316455822</v>
      </c>
      <c r="H400">
        <v>-0.7</v>
      </c>
    </row>
    <row r="401" spans="1:8">
      <c r="A401">
        <v>470</v>
      </c>
      <c r="B401">
        <f t="shared" si="20"/>
        <v>-4.7</v>
      </c>
      <c r="C401" s="4">
        <f t="shared" si="21"/>
        <v>2439.75</v>
      </c>
      <c r="E401" s="4">
        <v>2439.75</v>
      </c>
      <c r="F401" s="4">
        <f t="shared" si="19"/>
        <v>2503.75</v>
      </c>
      <c r="G401" s="4">
        <v>5.3036783575705266</v>
      </c>
      <c r="H401">
        <v>-0.4</v>
      </c>
    </row>
    <row r="402" spans="1:8">
      <c r="A402">
        <v>471</v>
      </c>
      <c r="B402">
        <f t="shared" si="20"/>
        <v>-4.71</v>
      </c>
      <c r="C402" s="4">
        <f t="shared" si="21"/>
        <v>2445.9999999999995</v>
      </c>
      <c r="E402" s="4">
        <v>2445.9999999999995</v>
      </c>
      <c r="F402" s="4">
        <f t="shared" si="19"/>
        <v>2509.9999999999995</v>
      </c>
      <c r="G402" s="4">
        <v>5.096743747050513</v>
      </c>
      <c r="H402">
        <v>-0.6</v>
      </c>
    </row>
    <row r="403" spans="1:8">
      <c r="A403">
        <v>472</v>
      </c>
      <c r="B403">
        <f t="shared" si="20"/>
        <v>-4.72</v>
      </c>
      <c r="C403" s="4">
        <f t="shared" si="21"/>
        <v>2452.2499999999995</v>
      </c>
      <c r="E403" s="4">
        <v>2452.2499999999995</v>
      </c>
      <c r="F403" s="4">
        <f t="shared" si="19"/>
        <v>2516.2499999999995</v>
      </c>
      <c r="G403" s="4">
        <v>5.0408719346049304</v>
      </c>
      <c r="H403">
        <v>-0.6</v>
      </c>
    </row>
    <row r="404" spans="1:8">
      <c r="A404">
        <v>473</v>
      </c>
      <c r="B404">
        <f t="shared" si="20"/>
        <v>-4.7300000000000004</v>
      </c>
      <c r="C404" s="4">
        <f t="shared" si="21"/>
        <v>2458.5</v>
      </c>
      <c r="E404" s="4">
        <v>2458.5</v>
      </c>
      <c r="F404" s="4">
        <f t="shared" si="19"/>
        <v>2522.5</v>
      </c>
      <c r="G404" s="4">
        <v>5.0654524758111625</v>
      </c>
      <c r="H404">
        <v>-0.6</v>
      </c>
    </row>
    <row r="405" spans="1:8">
      <c r="A405">
        <v>474</v>
      </c>
      <c r="B405">
        <f t="shared" si="20"/>
        <v>-4.74</v>
      </c>
      <c r="C405" s="4">
        <f t="shared" si="21"/>
        <v>2464.75</v>
      </c>
      <c r="E405" s="4">
        <v>2464.75</v>
      </c>
      <c r="F405" s="4">
        <f t="shared" si="19"/>
        <v>2528.75</v>
      </c>
      <c r="G405" s="4">
        <v>4.7476261869064871</v>
      </c>
      <c r="H405">
        <v>-0.7</v>
      </c>
    </row>
    <row r="406" spans="1:8">
      <c r="A406">
        <v>475</v>
      </c>
      <c r="B406">
        <f t="shared" si="20"/>
        <v>-4.75</v>
      </c>
      <c r="C406" s="4">
        <f t="shared" si="21"/>
        <v>2470.9999999999995</v>
      </c>
      <c r="E406" s="4">
        <v>2470.9999999999995</v>
      </c>
      <c r="F406" s="4">
        <f t="shared" si="19"/>
        <v>2534.9999999999995</v>
      </c>
      <c r="G406" s="4">
        <v>4.8240635641315146</v>
      </c>
    </row>
    <row r="407" spans="1:8">
      <c r="A407">
        <v>476</v>
      </c>
      <c r="B407">
        <f t="shared" si="20"/>
        <v>-4.76</v>
      </c>
      <c r="C407" s="4">
        <f t="shared" si="21"/>
        <v>2477.2499999999995</v>
      </c>
      <c r="E407" s="4">
        <v>2477.2499999999995</v>
      </c>
      <c r="F407" s="4">
        <f t="shared" si="19"/>
        <v>2541.2499999999995</v>
      </c>
      <c r="G407" s="4">
        <v>4.6909492273731122</v>
      </c>
    </row>
    <row r="408" spans="1:8">
      <c r="A408">
        <v>477</v>
      </c>
      <c r="B408">
        <f t="shared" si="20"/>
        <v>-4.7700000000000005</v>
      </c>
      <c r="C408" s="4">
        <f t="shared" si="21"/>
        <v>2483.5</v>
      </c>
      <c r="E408" s="4">
        <v>2483.5</v>
      </c>
      <c r="F408" s="4">
        <f t="shared" si="19"/>
        <v>2547.5</v>
      </c>
      <c r="G408" s="4">
        <v>4.3736730360933382</v>
      </c>
      <c r="H408">
        <v>-0.4</v>
      </c>
    </row>
    <row r="409" spans="1:8">
      <c r="A409">
        <v>478</v>
      </c>
      <c r="B409">
        <f t="shared" si="20"/>
        <v>-4.78</v>
      </c>
      <c r="C409" s="4">
        <f t="shared" si="21"/>
        <v>2489.75</v>
      </c>
      <c r="E409" s="4">
        <v>2489.75</v>
      </c>
      <c r="F409" s="4">
        <f t="shared" si="19"/>
        <v>2553.75</v>
      </c>
      <c r="G409" s="4">
        <v>4.2922374429224268</v>
      </c>
      <c r="H409">
        <v>4</v>
      </c>
    </row>
    <row r="410" spans="1:8">
      <c r="A410">
        <v>479</v>
      </c>
      <c r="B410">
        <f t="shared" si="20"/>
        <v>-4.79</v>
      </c>
      <c r="C410" s="4">
        <f t="shared" si="21"/>
        <v>2495.9999999999995</v>
      </c>
      <c r="E410" s="4">
        <v>2495.9999999999995</v>
      </c>
      <c r="F410" s="4">
        <f t="shared" si="19"/>
        <v>2559.9999999999995</v>
      </c>
      <c r="G410" s="4">
        <v>4.0563767617737572</v>
      </c>
      <c r="H410">
        <v>2.4</v>
      </c>
    </row>
    <row r="411" spans="1:8">
      <c r="A411">
        <v>480</v>
      </c>
      <c r="B411">
        <f t="shared" si="20"/>
        <v>-4.8</v>
      </c>
      <c r="C411" s="4">
        <f t="shared" si="21"/>
        <v>2502.2499999999995</v>
      </c>
      <c r="E411" s="4">
        <v>2502.2499999999995</v>
      </c>
      <c r="F411" s="4">
        <f t="shared" si="19"/>
        <v>2566.2499999999995</v>
      </c>
      <c r="G411" s="4">
        <v>3.7100949094045932</v>
      </c>
      <c r="H411">
        <v>-0.4</v>
      </c>
    </row>
    <row r="412" spans="1:8">
      <c r="A412">
        <v>481</v>
      </c>
      <c r="B412">
        <f t="shared" si="20"/>
        <v>-4.8100000000000005</v>
      </c>
      <c r="C412" s="4">
        <f t="shared" si="21"/>
        <v>2508.5</v>
      </c>
      <c r="E412" s="4">
        <v>2508.5</v>
      </c>
      <c r="F412" s="4">
        <f t="shared" si="19"/>
        <v>2572.5</v>
      </c>
      <c r="G412" s="4">
        <v>4.0642076502733371</v>
      </c>
      <c r="H412">
        <v>-0.9</v>
      </c>
    </row>
    <row r="413" spans="1:8">
      <c r="A413">
        <v>482</v>
      </c>
      <c r="B413">
        <f t="shared" si="20"/>
        <v>-4.82</v>
      </c>
      <c r="C413" s="4">
        <f t="shared" si="21"/>
        <v>2514.75</v>
      </c>
      <c r="E413" s="4">
        <v>2514.75</v>
      </c>
      <c r="F413" s="4">
        <f t="shared" si="19"/>
        <v>2578.75</v>
      </c>
      <c r="G413" s="4">
        <v>4.1898247114152385</v>
      </c>
      <c r="H413">
        <v>-0.7</v>
      </c>
    </row>
    <row r="414" spans="1:8">
      <c r="A414">
        <v>483</v>
      </c>
      <c r="B414">
        <f t="shared" si="20"/>
        <v>-4.83</v>
      </c>
      <c r="C414" s="4">
        <f t="shared" si="21"/>
        <v>2521</v>
      </c>
      <c r="E414" s="4">
        <v>2521</v>
      </c>
      <c r="F414" s="4">
        <f t="shared" si="19"/>
        <v>2585</v>
      </c>
      <c r="G414" s="4">
        <v>4.1232442229270978</v>
      </c>
      <c r="H414">
        <v>-0.6</v>
      </c>
    </row>
    <row r="415" spans="1:8">
      <c r="A415">
        <v>484</v>
      </c>
      <c r="B415">
        <f t="shared" si="20"/>
        <v>-4.84</v>
      </c>
      <c r="C415" s="4">
        <f t="shared" si="21"/>
        <v>2527.2499999999995</v>
      </c>
      <c r="E415" s="4">
        <v>2527.2499999999995</v>
      </c>
      <c r="F415" s="4">
        <f t="shared" si="19"/>
        <v>2591.2499999999995</v>
      </c>
      <c r="G415" s="4">
        <v>4.1381928625663704</v>
      </c>
      <c r="H415">
        <v>-0.8</v>
      </c>
    </row>
    <row r="416" spans="1:8">
      <c r="A416">
        <v>485</v>
      </c>
      <c r="B416">
        <f t="shared" si="20"/>
        <v>-4.8500000000000005</v>
      </c>
      <c r="C416" s="4">
        <f t="shared" si="21"/>
        <v>2533.5</v>
      </c>
      <c r="E416" s="4">
        <v>2533.5</v>
      </c>
      <c r="F416" s="4">
        <f t="shared" si="19"/>
        <v>2597.5</v>
      </c>
      <c r="G416" s="4">
        <v>4.0099009900989868</v>
      </c>
      <c r="H416">
        <v>-1.5</v>
      </c>
    </row>
    <row r="417" spans="1:8">
      <c r="A417">
        <v>486</v>
      </c>
      <c r="B417">
        <f t="shared" si="20"/>
        <v>-4.8600000000000003</v>
      </c>
      <c r="C417" s="4">
        <f t="shared" si="21"/>
        <v>2539.75</v>
      </c>
      <c r="E417" s="4">
        <v>2539.75</v>
      </c>
      <c r="F417" s="4">
        <f t="shared" si="19"/>
        <v>2603.75</v>
      </c>
      <c r="G417" s="4">
        <v>3.911806543385469</v>
      </c>
      <c r="H417">
        <v>-1.3</v>
      </c>
    </row>
    <row r="418" spans="1:8">
      <c r="A418">
        <v>487</v>
      </c>
      <c r="B418">
        <f t="shared" si="20"/>
        <v>-4.87</v>
      </c>
      <c r="C418" s="4">
        <f t="shared" si="21"/>
        <v>2546</v>
      </c>
      <c r="E418" s="4">
        <v>2546</v>
      </c>
      <c r="F418" s="4">
        <f t="shared" si="19"/>
        <v>2610</v>
      </c>
      <c r="G418" s="4">
        <v>3.6691127418278695</v>
      </c>
      <c r="H418">
        <v>-1.7</v>
      </c>
    </row>
    <row r="419" spans="1:8">
      <c r="A419">
        <v>488</v>
      </c>
      <c r="B419">
        <f t="shared" si="20"/>
        <v>-4.88</v>
      </c>
      <c r="C419" s="4">
        <f t="shared" si="21"/>
        <v>2552.2499999999995</v>
      </c>
      <c r="E419" s="4">
        <v>2552.2499999999995</v>
      </c>
      <c r="F419" s="4">
        <f t="shared" si="19"/>
        <v>2616.2499999999995</v>
      </c>
      <c r="G419" s="4">
        <v>4.1259038706932278</v>
      </c>
      <c r="H419">
        <v>-0.9</v>
      </c>
    </row>
    <row r="420" spans="1:8">
      <c r="A420">
        <v>489</v>
      </c>
      <c r="B420">
        <f t="shared" si="20"/>
        <v>-4.8899999999999997</v>
      </c>
      <c r="C420" s="4">
        <f t="shared" si="21"/>
        <v>2558.4999999999995</v>
      </c>
      <c r="E420" s="4">
        <v>2558.4999999999995</v>
      </c>
      <c r="F420" s="4">
        <f t="shared" si="19"/>
        <v>2622.4999999999995</v>
      </c>
      <c r="G420" s="4">
        <v>3.5601265822786132</v>
      </c>
      <c r="H420">
        <v>1</v>
      </c>
    </row>
    <row r="421" spans="1:8">
      <c r="A421">
        <v>490</v>
      </c>
      <c r="B421">
        <f t="shared" si="20"/>
        <v>-4.9000000000000004</v>
      </c>
      <c r="C421" s="4">
        <f t="shared" si="21"/>
        <v>2564.75</v>
      </c>
      <c r="E421" s="4">
        <v>2564.75</v>
      </c>
      <c r="F421" s="4">
        <f t="shared" si="19"/>
        <v>2628.75</v>
      </c>
      <c r="G421" s="4">
        <v>3.8554216867469884</v>
      </c>
      <c r="H421">
        <v>-0.5</v>
      </c>
    </row>
    <row r="422" spans="1:8">
      <c r="A422">
        <v>491</v>
      </c>
      <c r="B422">
        <f t="shared" si="20"/>
        <v>-4.91</v>
      </c>
      <c r="C422" s="4">
        <f t="shared" si="21"/>
        <v>2571</v>
      </c>
      <c r="E422" s="4">
        <v>2571</v>
      </c>
      <c r="F422" s="4">
        <f t="shared" si="19"/>
        <v>2635</v>
      </c>
      <c r="G422" s="4">
        <v>4.1461412151066952</v>
      </c>
      <c r="H422">
        <v>-0.7</v>
      </c>
    </row>
    <row r="423" spans="1:8">
      <c r="A423">
        <v>492</v>
      </c>
      <c r="B423">
        <f t="shared" si="20"/>
        <v>-4.92</v>
      </c>
      <c r="C423" s="4">
        <f t="shared" si="21"/>
        <v>2577.2499999999995</v>
      </c>
      <c r="E423" s="4">
        <v>2577.2499999999995</v>
      </c>
      <c r="F423" s="4">
        <f t="shared" si="19"/>
        <v>2641.2499999999995</v>
      </c>
      <c r="G423" s="4">
        <v>3.7086985839514335</v>
      </c>
      <c r="H423">
        <v>-0.6</v>
      </c>
    </row>
    <row r="424" spans="1:8">
      <c r="A424">
        <v>493</v>
      </c>
      <c r="B424">
        <f t="shared" si="20"/>
        <v>-4.93</v>
      </c>
      <c r="C424" s="4">
        <f t="shared" si="21"/>
        <v>2583.4999999999995</v>
      </c>
      <c r="E424" s="4">
        <v>2583.4999999999995</v>
      </c>
      <c r="F424" s="4">
        <f t="shared" si="19"/>
        <v>2647.4999999999995</v>
      </c>
      <c r="G424" s="4">
        <v>3.9984164687252215</v>
      </c>
      <c r="H424">
        <v>-0.8</v>
      </c>
    </row>
    <row r="425" spans="1:8">
      <c r="A425">
        <v>494</v>
      </c>
      <c r="B425">
        <f t="shared" si="20"/>
        <v>-4.9400000000000004</v>
      </c>
      <c r="C425" s="4">
        <f t="shared" si="21"/>
        <v>2589.75</v>
      </c>
      <c r="E425" s="4">
        <v>2589.75</v>
      </c>
      <c r="F425" s="4">
        <f t="shared" si="19"/>
        <v>2653.75</v>
      </c>
      <c r="G425" s="4">
        <v>1.6627078384797329</v>
      </c>
      <c r="H425">
        <v>-0.5</v>
      </c>
    </row>
    <row r="426" spans="1:8">
      <c r="A426">
        <v>495</v>
      </c>
      <c r="B426">
        <f t="shared" si="20"/>
        <v>-4.95</v>
      </c>
      <c r="C426" s="4">
        <f t="shared" si="21"/>
        <v>2596</v>
      </c>
      <c r="E426" s="4">
        <v>2596</v>
      </c>
      <c r="F426" s="4">
        <f t="shared" si="19"/>
        <v>2660</v>
      </c>
      <c r="G426" s="4">
        <v>4.3360433604335418</v>
      </c>
      <c r="H426">
        <v>-0.8</v>
      </c>
    </row>
    <row r="427" spans="1:8">
      <c r="A427">
        <v>496</v>
      </c>
      <c r="B427">
        <f t="shared" si="20"/>
        <v>-4.96</v>
      </c>
      <c r="C427" s="4">
        <f t="shared" si="21"/>
        <v>2602.2499999999995</v>
      </c>
      <c r="E427" s="4">
        <v>2602.2499999999995</v>
      </c>
      <c r="F427" s="4">
        <f t="shared" si="19"/>
        <v>2666.2499999999995</v>
      </c>
      <c r="G427" s="4">
        <v>4.1043478260870296</v>
      </c>
      <c r="H427">
        <v>-0.7</v>
      </c>
    </row>
    <row r="428" spans="1:8">
      <c r="A428">
        <v>497</v>
      </c>
      <c r="B428">
        <f t="shared" si="20"/>
        <v>-4.97</v>
      </c>
      <c r="C428" s="4">
        <f t="shared" si="21"/>
        <v>2608.4999999999995</v>
      </c>
      <c r="E428" s="4">
        <v>2608.4999999999995</v>
      </c>
      <c r="F428" s="4">
        <f t="shared" si="19"/>
        <v>2672.4999999999995</v>
      </c>
      <c r="G428" s="4">
        <v>4.4499381953028658</v>
      </c>
      <c r="H428">
        <v>-0.7</v>
      </c>
    </row>
    <row r="429" spans="1:8">
      <c r="A429">
        <v>498</v>
      </c>
      <c r="B429">
        <f t="shared" si="20"/>
        <v>-4.9800000000000004</v>
      </c>
      <c r="C429" s="4">
        <f t="shared" si="21"/>
        <v>2614.75</v>
      </c>
      <c r="E429" s="4">
        <v>2614.75</v>
      </c>
      <c r="F429" s="4">
        <f t="shared" si="19"/>
        <v>2678.75</v>
      </c>
      <c r="G429" s="4">
        <v>4.4692737430167631</v>
      </c>
      <c r="H429">
        <v>-0.8</v>
      </c>
    </row>
    <row r="430" spans="1:8">
      <c r="A430">
        <v>499</v>
      </c>
      <c r="B430">
        <f t="shared" si="20"/>
        <v>-4.99</v>
      </c>
      <c r="C430" s="4">
        <f t="shared" si="21"/>
        <v>2621</v>
      </c>
      <c r="E430" s="4">
        <v>2621</v>
      </c>
      <c r="F430" s="4">
        <f t="shared" si="19"/>
        <v>2685</v>
      </c>
      <c r="G430" s="4">
        <v>5.3882053457784869</v>
      </c>
      <c r="H430">
        <v>-0.6</v>
      </c>
    </row>
    <row r="431" spans="1:8">
      <c r="A431">
        <v>500</v>
      </c>
      <c r="B431">
        <f t="shared" si="20"/>
        <v>-5</v>
      </c>
      <c r="C431" s="4">
        <f t="shared" si="21"/>
        <v>2627.2499999999995</v>
      </c>
      <c r="E431" s="4">
        <v>2627.2499999999995</v>
      </c>
      <c r="F431" s="4">
        <f t="shared" si="19"/>
        <v>2691.2499999999995</v>
      </c>
      <c r="G431" s="4">
        <v>5.37764350453185</v>
      </c>
      <c r="H431">
        <v>-1.2</v>
      </c>
    </row>
    <row r="432" spans="1:8">
      <c r="A432">
        <v>501</v>
      </c>
      <c r="B432">
        <f t="shared" si="20"/>
        <v>-5.01</v>
      </c>
      <c r="C432" s="4">
        <f t="shared" si="21"/>
        <v>2633.4999999999995</v>
      </c>
      <c r="E432" s="4">
        <v>2633.4999999999995</v>
      </c>
      <c r="F432" s="4">
        <f t="shared" si="19"/>
        <v>2697.4999999999995</v>
      </c>
      <c r="G432" s="4">
        <v>6.7636363636363619</v>
      </c>
      <c r="H432">
        <v>-0.9</v>
      </c>
    </row>
    <row r="433" spans="1:8">
      <c r="A433">
        <v>502</v>
      </c>
      <c r="B433">
        <f t="shared" si="20"/>
        <v>-5.0200000000000005</v>
      </c>
      <c r="C433" s="4">
        <f t="shared" si="21"/>
        <v>2639.75</v>
      </c>
      <c r="E433" s="4">
        <v>2639.75</v>
      </c>
      <c r="F433" s="4">
        <f t="shared" si="19"/>
        <v>2703.75</v>
      </c>
      <c r="G433" s="4">
        <v>5.5108359133126141</v>
      </c>
      <c r="H433">
        <v>0.9</v>
      </c>
    </row>
    <row r="434" spans="1:8">
      <c r="A434">
        <v>503</v>
      </c>
      <c r="B434">
        <f t="shared" si="20"/>
        <v>-5.03</v>
      </c>
      <c r="C434" s="4">
        <f t="shared" si="21"/>
        <v>2646</v>
      </c>
      <c r="E434" s="4">
        <v>2646</v>
      </c>
      <c r="F434" s="4">
        <f t="shared" si="19"/>
        <v>2710</v>
      </c>
      <c r="G434" s="4">
        <v>6.3706563706563744</v>
      </c>
      <c r="H434">
        <v>-0.6</v>
      </c>
    </row>
    <row r="435" spans="1:8">
      <c r="A435">
        <v>504</v>
      </c>
      <c r="B435">
        <f t="shared" si="20"/>
        <v>-5.04</v>
      </c>
      <c r="C435" s="4">
        <f t="shared" si="21"/>
        <v>2652.2499999999995</v>
      </c>
      <c r="E435" s="4">
        <v>2652.2499999999995</v>
      </c>
      <c r="F435" s="4">
        <f t="shared" si="19"/>
        <v>2716.2499999999995</v>
      </c>
      <c r="G435" s="4">
        <v>4.8060220034741397</v>
      </c>
      <c r="H435">
        <v>-0.1</v>
      </c>
    </row>
    <row r="436" spans="1:8">
      <c r="A436">
        <v>505</v>
      </c>
      <c r="B436">
        <f t="shared" si="20"/>
        <v>-5.05</v>
      </c>
      <c r="C436" s="4">
        <f t="shared" si="21"/>
        <v>2658.4999999999995</v>
      </c>
      <c r="E436" s="4">
        <v>2658.4999999999995</v>
      </c>
      <c r="F436" s="4">
        <f t="shared" si="19"/>
        <v>2722.4999999999995</v>
      </c>
      <c r="G436" s="4">
        <v>5.813303521520365</v>
      </c>
      <c r="H436">
        <v>-1.3</v>
      </c>
    </row>
    <row r="437" spans="1:8">
      <c r="A437">
        <v>506</v>
      </c>
      <c r="B437">
        <f t="shared" si="20"/>
        <v>-5.0600000000000005</v>
      </c>
      <c r="C437" s="4">
        <f t="shared" si="21"/>
        <v>2664.75</v>
      </c>
      <c r="E437" s="4">
        <v>2664.75</v>
      </c>
      <c r="F437" s="4">
        <f t="shared" si="19"/>
        <v>2728.75</v>
      </c>
      <c r="G437" s="4">
        <v>6.6006600660064683</v>
      </c>
      <c r="H437">
        <v>-1.3</v>
      </c>
    </row>
    <row r="438" spans="1:8">
      <c r="A438">
        <v>507</v>
      </c>
      <c r="B438">
        <f t="shared" si="20"/>
        <v>-5.07</v>
      </c>
      <c r="C438" s="4">
        <f t="shared" si="21"/>
        <v>2671</v>
      </c>
      <c r="E438" s="4">
        <v>2671</v>
      </c>
      <c r="F438" s="4">
        <f t="shared" si="19"/>
        <v>2735</v>
      </c>
      <c r="G438" s="4">
        <v>4.8738532110090205</v>
      </c>
      <c r="H438">
        <v>0.2</v>
      </c>
    </row>
    <row r="439" spans="1:8">
      <c r="A439">
        <v>508</v>
      </c>
      <c r="B439">
        <f t="shared" si="20"/>
        <v>-5.08</v>
      </c>
      <c r="C439" s="4">
        <f t="shared" si="21"/>
        <v>2677.25</v>
      </c>
      <c r="E439" s="4">
        <v>2677.25</v>
      </c>
      <c r="F439" s="4">
        <f t="shared" si="19"/>
        <v>2741.25</v>
      </c>
      <c r="G439" s="4">
        <v>4.6303501945525198</v>
      </c>
      <c r="H439">
        <v>-0.7</v>
      </c>
    </row>
    <row r="440" spans="1:8">
      <c r="A440">
        <v>509</v>
      </c>
      <c r="B440">
        <f t="shared" si="20"/>
        <v>-5.09</v>
      </c>
      <c r="C440" s="4">
        <f t="shared" si="21"/>
        <v>2683.4999999999995</v>
      </c>
      <c r="E440" s="4">
        <v>2683.4999999999995</v>
      </c>
      <c r="F440" s="4">
        <f t="shared" si="19"/>
        <v>2747.4999999999995</v>
      </c>
      <c r="G440" s="4">
        <v>5.3388090349075625</v>
      </c>
      <c r="H440">
        <v>-2.8</v>
      </c>
    </row>
    <row r="441" spans="1:8">
      <c r="A441">
        <v>510</v>
      </c>
      <c r="B441">
        <f t="shared" si="20"/>
        <v>-5.1000000000000005</v>
      </c>
      <c r="C441" s="4">
        <f t="shared" si="21"/>
        <v>2689.75</v>
      </c>
      <c r="E441" s="4">
        <v>2689.75</v>
      </c>
      <c r="F441" s="4">
        <f t="shared" si="19"/>
        <v>2753.75</v>
      </c>
      <c r="G441" s="4">
        <v>4.643628509719151</v>
      </c>
      <c r="H441">
        <v>-3.9</v>
      </c>
    </row>
    <row r="442" spans="1:8">
      <c r="A442">
        <v>511</v>
      </c>
      <c r="B442">
        <f t="shared" si="20"/>
        <v>-5.1100000000000003</v>
      </c>
      <c r="C442" s="4">
        <f t="shared" si="21"/>
        <v>2696</v>
      </c>
      <c r="E442" s="4">
        <v>2696</v>
      </c>
      <c r="F442" s="4">
        <f t="shared" si="19"/>
        <v>2760</v>
      </c>
      <c r="G442" s="4">
        <v>4.9060542797495392</v>
      </c>
      <c r="H442">
        <v>-3.4</v>
      </c>
    </row>
    <row r="443" spans="1:8">
      <c r="A443">
        <v>512</v>
      </c>
      <c r="B443">
        <f t="shared" si="20"/>
        <v>-5.12</v>
      </c>
      <c r="C443" s="4">
        <f t="shared" si="21"/>
        <v>2702.25</v>
      </c>
      <c r="E443" s="4">
        <v>2702.25</v>
      </c>
      <c r="F443" s="4">
        <f t="shared" si="19"/>
        <v>2766.25</v>
      </c>
      <c r="G443" s="4">
        <v>5.2264808362369539</v>
      </c>
      <c r="H443">
        <v>-0.8</v>
      </c>
    </row>
    <row r="444" spans="1:8">
      <c r="A444">
        <v>513</v>
      </c>
      <c r="B444">
        <f t="shared" si="20"/>
        <v>-5.13</v>
      </c>
      <c r="C444" s="4">
        <f t="shared" si="21"/>
        <v>2708.4999999999995</v>
      </c>
      <c r="E444" s="4">
        <v>2708.4999999999995</v>
      </c>
      <c r="F444" s="4">
        <f t="shared" si="19"/>
        <v>2772.4999999999995</v>
      </c>
      <c r="G444" s="4">
        <v>4.9894957983194548</v>
      </c>
      <c r="H444">
        <v>-0.5</v>
      </c>
    </row>
    <row r="445" spans="1:8">
      <c r="A445">
        <v>514</v>
      </c>
      <c r="B445">
        <f t="shared" si="20"/>
        <v>-5.14</v>
      </c>
      <c r="C445" s="4">
        <f t="shared" si="21"/>
        <v>2714.7499999999995</v>
      </c>
      <c r="E445" s="4">
        <v>2714.7499999999995</v>
      </c>
      <c r="F445" s="4">
        <f t="shared" si="19"/>
        <v>2778.7499999999995</v>
      </c>
      <c r="G445" s="4">
        <v>4.8392335173757992</v>
      </c>
      <c r="H445">
        <v>0</v>
      </c>
    </row>
    <row r="446" spans="1:8">
      <c r="A446">
        <v>515</v>
      </c>
      <c r="B446">
        <f t="shared" si="20"/>
        <v>-5.15</v>
      </c>
      <c r="C446" s="4">
        <f t="shared" si="21"/>
        <v>2721</v>
      </c>
      <c r="E446" s="4">
        <v>2721</v>
      </c>
      <c r="F446" s="4">
        <f t="shared" si="19"/>
        <v>2785</v>
      </c>
      <c r="G446" s="4">
        <v>4.9980776624374874</v>
      </c>
      <c r="H446">
        <v>0.8</v>
      </c>
    </row>
    <row r="447" spans="1:8">
      <c r="A447">
        <v>516</v>
      </c>
      <c r="B447">
        <f t="shared" si="20"/>
        <v>-5.16</v>
      </c>
      <c r="C447" s="4">
        <f t="shared" si="21"/>
        <v>2727.25</v>
      </c>
      <c r="E447" s="4">
        <v>2727.25</v>
      </c>
      <c r="F447" s="4">
        <f t="shared" si="19"/>
        <v>2791.25</v>
      </c>
      <c r="G447" s="4">
        <v>5.1179350244771609</v>
      </c>
      <c r="H447">
        <v>-1.4</v>
      </c>
    </row>
    <row r="448" spans="1:8">
      <c r="A448">
        <v>517</v>
      </c>
      <c r="B448">
        <f t="shared" si="20"/>
        <v>-5.17</v>
      </c>
      <c r="C448" s="4">
        <f t="shared" si="21"/>
        <v>2733.4999999999995</v>
      </c>
      <c r="E448" s="4">
        <v>2733.4999999999995</v>
      </c>
      <c r="F448" s="4">
        <f t="shared" si="19"/>
        <v>2797.4999999999995</v>
      </c>
      <c r="G448" s="4">
        <v>5.0028105677347057</v>
      </c>
      <c r="H448">
        <v>-1.2</v>
      </c>
    </row>
    <row r="449" spans="1:9">
      <c r="A449">
        <v>518</v>
      </c>
      <c r="B449">
        <f t="shared" si="20"/>
        <v>-5.18</v>
      </c>
      <c r="C449" s="4">
        <f t="shared" si="21"/>
        <v>2739.7499999999995</v>
      </c>
      <c r="E449" s="4">
        <v>2739.7499999999995</v>
      </c>
      <c r="F449" s="4">
        <f t="shared" si="19"/>
        <v>2803.7499999999995</v>
      </c>
      <c r="G449" s="4">
        <v>5.2367688022284735</v>
      </c>
      <c r="H449">
        <v>-0.5</v>
      </c>
    </row>
    <row r="450" spans="1:9">
      <c r="A450">
        <v>519</v>
      </c>
      <c r="B450">
        <f t="shared" si="20"/>
        <v>-5.19</v>
      </c>
      <c r="C450" s="4">
        <f t="shared" si="21"/>
        <v>2746</v>
      </c>
      <c r="E450" s="4">
        <v>2746</v>
      </c>
      <c r="F450" s="4">
        <f t="shared" si="19"/>
        <v>2810</v>
      </c>
      <c r="G450" s="4">
        <v>5.4455445544553251</v>
      </c>
      <c r="H450">
        <v>-0.2</v>
      </c>
    </row>
    <row r="451" spans="1:9">
      <c r="A451">
        <v>520</v>
      </c>
      <c r="B451">
        <f t="shared" si="20"/>
        <v>-5.2</v>
      </c>
      <c r="C451" s="4">
        <f t="shared" si="21"/>
        <v>2752.25</v>
      </c>
      <c r="E451" s="4">
        <v>2752.25</v>
      </c>
      <c r="F451" s="4">
        <f t="shared" ref="F451:F514" si="22">E451+64</f>
        <v>2816.25</v>
      </c>
      <c r="G451" s="4">
        <v>5.8252427184466331</v>
      </c>
      <c r="H451">
        <v>-2.2999999999999998</v>
      </c>
    </row>
    <row r="452" spans="1:9">
      <c r="A452">
        <v>521</v>
      </c>
      <c r="B452">
        <f t="shared" si="20"/>
        <v>-5.21</v>
      </c>
      <c r="C452" s="4">
        <f t="shared" si="21"/>
        <v>2758.4999999999995</v>
      </c>
      <c r="E452" s="4">
        <v>2758.4999999999995</v>
      </c>
      <c r="F452" s="4">
        <f t="shared" si="22"/>
        <v>2822.4999999999995</v>
      </c>
      <c r="G452" s="4">
        <v>5.5177928828467913</v>
      </c>
      <c r="H452">
        <v>-1.9</v>
      </c>
    </row>
    <row r="453" spans="1:9">
      <c r="A453">
        <v>522</v>
      </c>
      <c r="B453">
        <f t="shared" si="20"/>
        <v>-5.22</v>
      </c>
      <c r="C453" s="4">
        <f t="shared" si="21"/>
        <v>2764.7499999999995</v>
      </c>
      <c r="E453" s="4">
        <v>2764.7499999999995</v>
      </c>
      <c r="F453" s="4">
        <f t="shared" si="22"/>
        <v>2828.7499999999995</v>
      </c>
      <c r="G453" s="4">
        <v>5.6332062685302446</v>
      </c>
      <c r="H453">
        <v>-2.1</v>
      </c>
    </row>
    <row r="454" spans="1:9">
      <c r="A454">
        <v>523</v>
      </c>
      <c r="B454">
        <f t="shared" si="20"/>
        <v>-5.23</v>
      </c>
      <c r="C454" s="4">
        <f t="shared" si="21"/>
        <v>2771</v>
      </c>
      <c r="E454" s="4">
        <v>2771</v>
      </c>
      <c r="F454" s="4">
        <f t="shared" si="22"/>
        <v>2835</v>
      </c>
      <c r="G454" s="4">
        <v>6.0405851816894724</v>
      </c>
      <c r="H454">
        <v>-1.5</v>
      </c>
    </row>
    <row r="455" spans="1:9">
      <c r="A455">
        <v>524</v>
      </c>
      <c r="B455">
        <f t="shared" ref="B455:B518" si="23">(-0.01)*A455</f>
        <v>-5.24</v>
      </c>
      <c r="C455" s="4">
        <f t="shared" ref="C455:C518" si="24">(B455+0.7964)/(-0.0016)</f>
        <v>2777.25</v>
      </c>
      <c r="E455" s="4">
        <v>2777.25</v>
      </c>
      <c r="F455" s="4">
        <f t="shared" si="22"/>
        <v>2841.25</v>
      </c>
      <c r="G455" s="4">
        <v>5.6550040683482274</v>
      </c>
      <c r="H455">
        <v>-0.7</v>
      </c>
    </row>
    <row r="456" spans="1:9">
      <c r="A456">
        <v>525</v>
      </c>
      <c r="B456">
        <f t="shared" si="23"/>
        <v>-5.25</v>
      </c>
      <c r="C456" s="4">
        <f t="shared" si="24"/>
        <v>2783.4999999999995</v>
      </c>
      <c r="E456" s="4">
        <v>2783.4999999999995</v>
      </c>
      <c r="F456" s="4">
        <f t="shared" si="22"/>
        <v>2847.4999999999995</v>
      </c>
      <c r="G456" s="4">
        <v>5.7142857142856576</v>
      </c>
      <c r="H456">
        <v>-0.8</v>
      </c>
    </row>
    <row r="457" spans="1:9">
      <c r="A457">
        <v>526</v>
      </c>
      <c r="B457">
        <f t="shared" si="23"/>
        <v>-5.26</v>
      </c>
      <c r="C457" s="4">
        <f t="shared" si="24"/>
        <v>2789.7499999999995</v>
      </c>
      <c r="E457" s="4">
        <v>2789.7499999999995</v>
      </c>
      <c r="F457" s="4">
        <f t="shared" si="22"/>
        <v>2853.7499999999995</v>
      </c>
      <c r="H457">
        <v>-1.2</v>
      </c>
      <c r="I457" s="4"/>
    </row>
    <row r="458" spans="1:9">
      <c r="A458">
        <v>527</v>
      </c>
      <c r="B458">
        <f t="shared" si="23"/>
        <v>-5.2700000000000005</v>
      </c>
      <c r="C458" s="4">
        <f t="shared" si="24"/>
        <v>2796</v>
      </c>
      <c r="E458" s="4">
        <v>2796</v>
      </c>
      <c r="F458" s="4">
        <f t="shared" si="22"/>
        <v>2860</v>
      </c>
      <c r="G458" s="4">
        <v>5.6682267290692492</v>
      </c>
      <c r="H458">
        <v>-2.5</v>
      </c>
    </row>
    <row r="459" spans="1:9">
      <c r="A459">
        <v>528</v>
      </c>
      <c r="B459">
        <f t="shared" si="23"/>
        <v>-5.28</v>
      </c>
      <c r="C459" s="4">
        <f t="shared" si="24"/>
        <v>2802.25</v>
      </c>
      <c r="E459" s="4">
        <v>2802.25</v>
      </c>
      <c r="F459" s="4">
        <f t="shared" si="22"/>
        <v>2866.25</v>
      </c>
      <c r="G459" s="4">
        <v>5.5503292568202491</v>
      </c>
      <c r="H459">
        <v>-1.2</v>
      </c>
    </row>
    <row r="460" spans="1:9">
      <c r="A460">
        <v>529</v>
      </c>
      <c r="B460">
        <f t="shared" si="23"/>
        <v>-5.29</v>
      </c>
      <c r="C460" s="4">
        <f t="shared" si="24"/>
        <v>2808.4999999999995</v>
      </c>
      <c r="E460" s="4">
        <v>2808.4999999999995</v>
      </c>
      <c r="F460" s="4">
        <f t="shared" si="22"/>
        <v>2872.4999999999995</v>
      </c>
      <c r="G460" s="4">
        <v>5.9378468368479105</v>
      </c>
      <c r="H460">
        <v>-0.8</v>
      </c>
    </row>
    <row r="461" spans="1:9">
      <c r="A461">
        <v>530</v>
      </c>
      <c r="B461">
        <f t="shared" si="23"/>
        <v>-5.3</v>
      </c>
      <c r="C461" s="4">
        <f t="shared" si="24"/>
        <v>2814.7499999999995</v>
      </c>
      <c r="E461" s="4">
        <v>2814.7499999999995</v>
      </c>
      <c r="F461" s="4">
        <f t="shared" si="22"/>
        <v>2878.7499999999995</v>
      </c>
      <c r="G461" s="4">
        <v>6.004618937644298</v>
      </c>
      <c r="H461">
        <v>-1.7</v>
      </c>
    </row>
    <row r="462" spans="1:9">
      <c r="A462">
        <v>531</v>
      </c>
      <c r="B462">
        <f t="shared" si="23"/>
        <v>-5.3100000000000005</v>
      </c>
      <c r="C462" s="4">
        <f t="shared" si="24"/>
        <v>2821</v>
      </c>
      <c r="E462" s="4">
        <v>2821</v>
      </c>
      <c r="F462" s="4">
        <f t="shared" si="22"/>
        <v>2885</v>
      </c>
      <c r="G462" s="4">
        <v>5.6406685236770944</v>
      </c>
      <c r="H462">
        <v>-2.2999999999999998</v>
      </c>
    </row>
    <row r="463" spans="1:9">
      <c r="A463">
        <v>532</v>
      </c>
      <c r="B463">
        <f t="shared" si="23"/>
        <v>-5.32</v>
      </c>
      <c r="C463" s="4">
        <f t="shared" si="24"/>
        <v>2827.25</v>
      </c>
      <c r="E463" s="4">
        <v>2827.25</v>
      </c>
      <c r="F463" s="4">
        <f t="shared" si="22"/>
        <v>2891.25</v>
      </c>
      <c r="H463">
        <v>-2.1</v>
      </c>
      <c r="I463" s="4"/>
    </row>
    <row r="464" spans="1:9">
      <c r="A464">
        <v>533</v>
      </c>
      <c r="B464">
        <f t="shared" si="23"/>
        <v>-5.33</v>
      </c>
      <c r="C464" s="4">
        <f t="shared" si="24"/>
        <v>2833.4999999999995</v>
      </c>
      <c r="E464" s="4">
        <v>2833.4999999999995</v>
      </c>
      <c r="F464" s="4">
        <f t="shared" si="22"/>
        <v>2897.4999999999995</v>
      </c>
      <c r="G464" s="4">
        <v>6.1247216035634446</v>
      </c>
      <c r="H464">
        <v>-1.1000000000000001</v>
      </c>
    </row>
    <row r="465" spans="1:9">
      <c r="A465">
        <v>534</v>
      </c>
      <c r="B465">
        <f t="shared" si="23"/>
        <v>-5.34</v>
      </c>
      <c r="C465" s="4">
        <f t="shared" si="24"/>
        <v>2839.7499999999995</v>
      </c>
      <c r="E465" s="4">
        <v>2839.7499999999995</v>
      </c>
      <c r="F465" s="4">
        <f t="shared" si="22"/>
        <v>2903.7499999999995</v>
      </c>
      <c r="G465" s="4">
        <v>5.9195402298849471</v>
      </c>
      <c r="H465">
        <v>-1</v>
      </c>
    </row>
    <row r="466" spans="1:9">
      <c r="A466">
        <v>535</v>
      </c>
      <c r="B466">
        <f t="shared" si="23"/>
        <v>-5.3500000000000005</v>
      </c>
      <c r="C466" s="4">
        <f t="shared" si="24"/>
        <v>2846</v>
      </c>
      <c r="E466" s="4">
        <v>2846</v>
      </c>
      <c r="F466" s="4">
        <f t="shared" si="22"/>
        <v>2910</v>
      </c>
      <c r="G466" s="4">
        <v>5.9016393442623301</v>
      </c>
      <c r="H466">
        <v>-1.6</v>
      </c>
    </row>
    <row r="467" spans="1:9">
      <c r="A467">
        <v>536</v>
      </c>
      <c r="B467">
        <f t="shared" si="23"/>
        <v>-5.36</v>
      </c>
      <c r="C467" s="4">
        <f t="shared" si="24"/>
        <v>2852.25</v>
      </c>
      <c r="E467" s="4">
        <v>2852.25</v>
      </c>
      <c r="F467" s="4">
        <f t="shared" si="22"/>
        <v>2916.25</v>
      </c>
      <c r="G467" s="4">
        <v>6.1605476042315024</v>
      </c>
      <c r="H467">
        <v>0.8</v>
      </c>
    </row>
    <row r="468" spans="1:9">
      <c r="A468">
        <v>537</v>
      </c>
      <c r="B468">
        <f t="shared" si="23"/>
        <v>-5.37</v>
      </c>
      <c r="C468" s="4">
        <f t="shared" si="24"/>
        <v>2858.5</v>
      </c>
      <c r="E468" s="4">
        <v>2858.5</v>
      </c>
      <c r="F468" s="4">
        <f t="shared" si="22"/>
        <v>2922.5</v>
      </c>
      <c r="G468" s="4">
        <v>6.1643835616436959</v>
      </c>
      <c r="H468">
        <v>1.1000000000000001</v>
      </c>
    </row>
    <row r="469" spans="1:9">
      <c r="A469">
        <v>538</v>
      </c>
      <c r="B469">
        <f t="shared" si="23"/>
        <v>-5.38</v>
      </c>
      <c r="C469" s="4">
        <f t="shared" si="24"/>
        <v>2864.7499999999995</v>
      </c>
      <c r="E469" s="4">
        <v>2864.7499999999995</v>
      </c>
      <c r="F469" s="4">
        <f t="shared" si="22"/>
        <v>2928.7499999999995</v>
      </c>
      <c r="G469" s="4">
        <v>6.0073260073260526</v>
      </c>
      <c r="H469">
        <v>0.9</v>
      </c>
    </row>
    <row r="470" spans="1:9">
      <c r="A470">
        <v>539</v>
      </c>
      <c r="B470">
        <f t="shared" si="23"/>
        <v>-5.39</v>
      </c>
      <c r="C470" s="4">
        <f t="shared" si="24"/>
        <v>2870.9999999999995</v>
      </c>
      <c r="E470" s="4">
        <v>2870.9999999999995</v>
      </c>
      <c r="F470" s="4">
        <f t="shared" si="22"/>
        <v>2934.9999999999995</v>
      </c>
      <c r="G470" s="4">
        <v>6.1507936507936467</v>
      </c>
      <c r="H470">
        <v>-1.2</v>
      </c>
    </row>
    <row r="471" spans="1:9">
      <c r="A471">
        <v>540</v>
      </c>
      <c r="B471">
        <f t="shared" si="23"/>
        <v>-5.4</v>
      </c>
      <c r="C471" s="4">
        <f t="shared" si="24"/>
        <v>2877.25</v>
      </c>
      <c r="E471" s="4">
        <v>2877.25</v>
      </c>
      <c r="F471" s="4">
        <f t="shared" si="22"/>
        <v>2941.25</v>
      </c>
      <c r="G471" s="4">
        <v>6.0439560439561122</v>
      </c>
      <c r="H471">
        <v>-0.4</v>
      </c>
    </row>
    <row r="472" spans="1:9">
      <c r="A472">
        <v>541</v>
      </c>
      <c r="B472">
        <f t="shared" si="23"/>
        <v>-5.41</v>
      </c>
      <c r="C472" s="4">
        <f t="shared" si="24"/>
        <v>2883.5</v>
      </c>
      <c r="E472" s="4">
        <v>2883.5</v>
      </c>
      <c r="F472" s="4">
        <f t="shared" si="22"/>
        <v>2947.5</v>
      </c>
      <c r="G472" s="4">
        <v>6.140878988561135</v>
      </c>
      <c r="H472">
        <v>-1</v>
      </c>
    </row>
    <row r="473" spans="1:9">
      <c r="A473">
        <v>542</v>
      </c>
      <c r="B473">
        <f t="shared" si="23"/>
        <v>-5.42</v>
      </c>
      <c r="C473" s="4">
        <f t="shared" si="24"/>
        <v>2889.7499999999995</v>
      </c>
      <c r="E473" s="4">
        <v>2889.7499999999995</v>
      </c>
      <c r="F473" s="4">
        <f t="shared" si="22"/>
        <v>2953.7499999999995</v>
      </c>
      <c r="H473">
        <v>-0.2</v>
      </c>
      <c r="I473" s="4"/>
    </row>
    <row r="474" spans="1:9">
      <c r="A474">
        <v>543</v>
      </c>
      <c r="B474">
        <f t="shared" si="23"/>
        <v>-5.43</v>
      </c>
      <c r="C474" s="4">
        <f t="shared" si="24"/>
        <v>2895.9999999999995</v>
      </c>
      <c r="E474" s="4">
        <v>2895.9999999999995</v>
      </c>
      <c r="F474" s="4">
        <f t="shared" si="22"/>
        <v>2959.9999999999995</v>
      </c>
      <c r="G474" s="4">
        <v>6.2978723404253634</v>
      </c>
      <c r="H474">
        <v>0.5</v>
      </c>
    </row>
    <row r="475" spans="1:9">
      <c r="A475">
        <v>544</v>
      </c>
      <c r="B475">
        <f t="shared" si="23"/>
        <v>-5.44</v>
      </c>
      <c r="C475" s="4">
        <f t="shared" si="24"/>
        <v>2902.25</v>
      </c>
      <c r="E475" s="4">
        <v>2902.25</v>
      </c>
      <c r="F475" s="4">
        <f t="shared" si="22"/>
        <v>2966.25</v>
      </c>
      <c r="G475" s="4">
        <v>5.8662280701755911</v>
      </c>
      <c r="H475">
        <v>1.3</v>
      </c>
    </row>
    <row r="476" spans="1:9">
      <c r="A476">
        <v>545</v>
      </c>
      <c r="B476">
        <f t="shared" si="23"/>
        <v>-5.45</v>
      </c>
      <c r="C476" s="4">
        <f t="shared" si="24"/>
        <v>2908.5</v>
      </c>
      <c r="E476" s="4">
        <v>2908.5</v>
      </c>
      <c r="F476" s="4">
        <f t="shared" si="22"/>
        <v>2972.5</v>
      </c>
      <c r="G476" s="4">
        <v>5.9010440308671166</v>
      </c>
      <c r="H476">
        <v>0.1</v>
      </c>
    </row>
    <row r="477" spans="1:9">
      <c r="A477">
        <v>546</v>
      </c>
      <c r="B477">
        <f t="shared" si="23"/>
        <v>-5.46</v>
      </c>
      <c r="C477" s="4">
        <f t="shared" si="24"/>
        <v>2914.7499999999995</v>
      </c>
      <c r="E477" s="4">
        <v>2914.7499999999995</v>
      </c>
      <c r="F477" s="4">
        <f t="shared" si="22"/>
        <v>2978.7499999999995</v>
      </c>
      <c r="G477" s="4">
        <v>5.9865092748735016</v>
      </c>
      <c r="H477">
        <v>0.4</v>
      </c>
    </row>
    <row r="478" spans="1:9">
      <c r="A478">
        <v>547</v>
      </c>
      <c r="B478">
        <f t="shared" si="23"/>
        <v>-5.47</v>
      </c>
      <c r="C478" s="4">
        <f t="shared" si="24"/>
        <v>2920.9999999999995</v>
      </c>
      <c r="E478" s="4">
        <v>2920.9999999999995</v>
      </c>
      <c r="F478" s="4">
        <f t="shared" si="22"/>
        <v>2984.9999999999995</v>
      </c>
      <c r="G478" s="4">
        <v>6.0486522024982712</v>
      </c>
      <c r="H478">
        <v>0.6</v>
      </c>
    </row>
    <row r="479" spans="1:9">
      <c r="A479">
        <v>548</v>
      </c>
      <c r="B479">
        <f t="shared" si="23"/>
        <v>-5.48</v>
      </c>
      <c r="C479" s="4">
        <f t="shared" si="24"/>
        <v>2927.25</v>
      </c>
      <c r="E479" s="4">
        <v>2927.25</v>
      </c>
      <c r="F479" s="4">
        <f t="shared" si="22"/>
        <v>2991.25</v>
      </c>
      <c r="G479" s="4">
        <v>6.2367864693445334</v>
      </c>
      <c r="H479">
        <v>0.5</v>
      </c>
    </row>
    <row r="480" spans="1:9">
      <c r="A480">
        <v>549</v>
      </c>
      <c r="B480">
        <f t="shared" si="23"/>
        <v>-5.49</v>
      </c>
      <c r="C480" s="4">
        <f t="shared" si="24"/>
        <v>2933.5</v>
      </c>
      <c r="E480" s="4">
        <v>2933.5</v>
      </c>
      <c r="F480" s="4">
        <f t="shared" si="22"/>
        <v>2997.5</v>
      </c>
      <c r="G480" s="4">
        <v>6.2611806797853582</v>
      </c>
      <c r="H480">
        <v>0</v>
      </c>
    </row>
    <row r="481" spans="1:8">
      <c r="A481">
        <v>550</v>
      </c>
      <c r="B481">
        <f t="shared" si="23"/>
        <v>-5.5</v>
      </c>
      <c r="C481" s="4">
        <f t="shared" si="24"/>
        <v>2939.7499999999995</v>
      </c>
      <c r="E481" s="4">
        <v>2939.7499999999995</v>
      </c>
      <c r="F481" s="4">
        <f t="shared" si="22"/>
        <v>3003.7499999999995</v>
      </c>
      <c r="G481" s="4">
        <v>6.0934891485809999</v>
      </c>
      <c r="H481">
        <v>-1.7</v>
      </c>
    </row>
    <row r="482" spans="1:8">
      <c r="A482">
        <v>551</v>
      </c>
      <c r="B482">
        <f t="shared" si="23"/>
        <v>-5.51</v>
      </c>
      <c r="C482" s="4">
        <f t="shared" si="24"/>
        <v>2945.9999999999995</v>
      </c>
      <c r="E482" s="4">
        <v>2945.9999999999995</v>
      </c>
      <c r="F482" s="4">
        <f t="shared" si="22"/>
        <v>3009.9999999999995</v>
      </c>
      <c r="G482" s="4">
        <v>6.0080878105141018</v>
      </c>
      <c r="H482">
        <v>0.3</v>
      </c>
    </row>
    <row r="483" spans="1:8">
      <c r="A483">
        <v>552</v>
      </c>
      <c r="B483">
        <f t="shared" si="23"/>
        <v>-5.5200000000000005</v>
      </c>
      <c r="C483" s="4">
        <f t="shared" si="24"/>
        <v>2952.25</v>
      </c>
      <c r="E483" s="4">
        <v>2952.25</v>
      </c>
      <c r="F483" s="4">
        <f t="shared" si="22"/>
        <v>3016.25</v>
      </c>
      <c r="G483" s="4">
        <v>5.872483221476533</v>
      </c>
      <c r="H483">
        <v>3.2</v>
      </c>
    </row>
    <row r="484" spans="1:8">
      <c r="A484">
        <v>553</v>
      </c>
      <c r="B484">
        <f t="shared" si="23"/>
        <v>-5.53</v>
      </c>
      <c r="C484" s="4">
        <f t="shared" si="24"/>
        <v>2958.5</v>
      </c>
      <c r="E484" s="4">
        <v>2958.5</v>
      </c>
      <c r="F484" s="4">
        <f t="shared" si="22"/>
        <v>3022.5</v>
      </c>
      <c r="G484" s="4">
        <v>5.9905412506569018</v>
      </c>
      <c r="H484">
        <v>0.9</v>
      </c>
    </row>
    <row r="485" spans="1:8">
      <c r="A485">
        <v>554</v>
      </c>
      <c r="B485">
        <f t="shared" si="23"/>
        <v>-5.54</v>
      </c>
      <c r="C485" s="4">
        <f t="shared" si="24"/>
        <v>2964.7499999999995</v>
      </c>
      <c r="E485" s="4">
        <v>2964.7499999999995</v>
      </c>
      <c r="F485" s="4">
        <f t="shared" si="22"/>
        <v>3028.7499999999995</v>
      </c>
      <c r="G485" s="4">
        <v>6.3074096754440516</v>
      </c>
      <c r="H485">
        <v>7.2</v>
      </c>
    </row>
    <row r="486" spans="1:8">
      <c r="A486">
        <v>555</v>
      </c>
      <c r="B486">
        <f t="shared" si="23"/>
        <v>-5.55</v>
      </c>
      <c r="C486" s="4">
        <f t="shared" si="24"/>
        <v>2970.9999999999995</v>
      </c>
      <c r="E486" s="4">
        <v>2970.9999999999995</v>
      </c>
      <c r="F486" s="4">
        <f t="shared" si="22"/>
        <v>3034.9999999999995</v>
      </c>
      <c r="G486" s="4">
        <v>6.366530241018677</v>
      </c>
      <c r="H486">
        <v>-0.2</v>
      </c>
    </row>
    <row r="487" spans="1:8">
      <c r="A487">
        <v>556</v>
      </c>
      <c r="B487">
        <f t="shared" si="23"/>
        <v>-5.5600000000000005</v>
      </c>
      <c r="C487" s="4">
        <f t="shared" si="24"/>
        <v>2977.25</v>
      </c>
      <c r="E487" s="4">
        <v>2977.25</v>
      </c>
      <c r="F487" s="4">
        <f t="shared" si="22"/>
        <v>3041.25</v>
      </c>
      <c r="G487" s="4">
        <v>6.1467283542630593</v>
      </c>
      <c r="H487">
        <v>-0.7</v>
      </c>
    </row>
    <row r="488" spans="1:8">
      <c r="A488">
        <v>557</v>
      </c>
      <c r="B488">
        <f t="shared" si="23"/>
        <v>-5.57</v>
      </c>
      <c r="C488" s="4">
        <f t="shared" si="24"/>
        <v>2983.5</v>
      </c>
      <c r="E488" s="4">
        <v>2983.5</v>
      </c>
      <c r="F488" s="4">
        <f t="shared" si="22"/>
        <v>3047.5</v>
      </c>
      <c r="G488" s="4">
        <v>6.3025210084032697</v>
      </c>
      <c r="H488">
        <v>-0.5</v>
      </c>
    </row>
    <row r="489" spans="1:8">
      <c r="A489">
        <v>558</v>
      </c>
      <c r="B489">
        <f t="shared" si="23"/>
        <v>-5.58</v>
      </c>
      <c r="C489" s="4">
        <f t="shared" si="24"/>
        <v>2989.7499999999995</v>
      </c>
      <c r="E489" s="4">
        <v>2989.7499999999995</v>
      </c>
      <c r="F489" s="4">
        <f t="shared" si="22"/>
        <v>3053.7499999999995</v>
      </c>
      <c r="G489" s="4">
        <v>6.4652143359099687</v>
      </c>
      <c r="H489">
        <v>-0.7</v>
      </c>
    </row>
    <row r="490" spans="1:8">
      <c r="A490">
        <v>559</v>
      </c>
      <c r="B490">
        <f t="shared" si="23"/>
        <v>-5.59</v>
      </c>
      <c r="C490" s="4">
        <f t="shared" si="24"/>
        <v>2995.9999999999995</v>
      </c>
      <c r="E490" s="4">
        <v>2995.9999999999995</v>
      </c>
      <c r="F490" s="4">
        <f t="shared" si="22"/>
        <v>3059.9999999999995</v>
      </c>
      <c r="G490" s="4">
        <v>6.453558504222122</v>
      </c>
      <c r="H490">
        <v>-1.5</v>
      </c>
    </row>
    <row r="491" spans="1:8">
      <c r="A491">
        <v>560</v>
      </c>
      <c r="B491">
        <f t="shared" si="23"/>
        <v>-5.6000000000000005</v>
      </c>
      <c r="C491" s="4">
        <f t="shared" si="24"/>
        <v>3002.25</v>
      </c>
      <c r="E491" s="4">
        <v>3002.25</v>
      </c>
      <c r="F491" s="4">
        <f t="shared" si="22"/>
        <v>3066.25</v>
      </c>
      <c r="G491" s="4">
        <v>6.7834934991521125</v>
      </c>
      <c r="H491">
        <v>-1.8</v>
      </c>
    </row>
    <row r="492" spans="1:8">
      <c r="A492">
        <v>561</v>
      </c>
      <c r="B492">
        <f t="shared" si="23"/>
        <v>-5.61</v>
      </c>
      <c r="C492" s="4">
        <f t="shared" si="24"/>
        <v>3008.5</v>
      </c>
      <c r="E492" s="4">
        <v>3008.5</v>
      </c>
      <c r="F492" s="4">
        <f t="shared" si="22"/>
        <v>3072.5</v>
      </c>
      <c r="G492" s="4">
        <v>6.7796610169491389</v>
      </c>
      <c r="H492">
        <v>-2</v>
      </c>
    </row>
    <row r="493" spans="1:8">
      <c r="A493">
        <v>562</v>
      </c>
      <c r="B493">
        <f t="shared" si="23"/>
        <v>-5.62</v>
      </c>
      <c r="C493" s="4">
        <f t="shared" si="24"/>
        <v>3014.75</v>
      </c>
      <c r="E493" s="4">
        <v>3014.75</v>
      </c>
      <c r="F493" s="4">
        <f t="shared" si="22"/>
        <v>3078.75</v>
      </c>
      <c r="G493" s="4">
        <v>6.5777777777777642</v>
      </c>
      <c r="H493">
        <v>-2.5</v>
      </c>
    </row>
    <row r="494" spans="1:8">
      <c r="A494">
        <v>563</v>
      </c>
      <c r="B494">
        <f t="shared" si="23"/>
        <v>-5.63</v>
      </c>
      <c r="C494" s="4">
        <f t="shared" si="24"/>
        <v>3020.9999999999995</v>
      </c>
      <c r="E494" s="4">
        <v>3020.9999999999995</v>
      </c>
      <c r="F494" s="4">
        <f t="shared" si="22"/>
        <v>3084.9999999999995</v>
      </c>
      <c r="G494" s="4">
        <v>6.5008726003489308</v>
      </c>
      <c r="H494">
        <v>-2.1</v>
      </c>
    </row>
    <row r="495" spans="1:8">
      <c r="A495">
        <v>564</v>
      </c>
      <c r="B495">
        <f t="shared" si="23"/>
        <v>-5.64</v>
      </c>
      <c r="C495" s="4">
        <f t="shared" si="24"/>
        <v>3027.2499999999995</v>
      </c>
      <c r="E495" s="4">
        <v>3027.2499999999995</v>
      </c>
      <c r="F495" s="4">
        <f t="shared" si="22"/>
        <v>3091.2499999999995</v>
      </c>
      <c r="G495" s="4">
        <v>6.6253263707571604</v>
      </c>
      <c r="H495">
        <v>-1.6</v>
      </c>
    </row>
    <row r="496" spans="1:8">
      <c r="A496">
        <v>565</v>
      </c>
      <c r="B496">
        <f t="shared" si="23"/>
        <v>-5.65</v>
      </c>
      <c r="C496" s="4">
        <f t="shared" si="24"/>
        <v>3033.5</v>
      </c>
      <c r="E496" s="4">
        <v>3033.5</v>
      </c>
      <c r="F496" s="4">
        <f t="shared" si="22"/>
        <v>3097.5</v>
      </c>
      <c r="G496" s="4">
        <v>6.4096609382258034</v>
      </c>
      <c r="H496">
        <v>-1.9</v>
      </c>
    </row>
    <row r="497" spans="1:8">
      <c r="A497">
        <v>566</v>
      </c>
      <c r="B497">
        <f t="shared" si="23"/>
        <v>-5.66</v>
      </c>
      <c r="C497" s="4">
        <f t="shared" si="24"/>
        <v>3039.75</v>
      </c>
      <c r="E497" s="4">
        <v>3039.75</v>
      </c>
      <c r="F497" s="4">
        <f t="shared" si="22"/>
        <v>3103.75</v>
      </c>
      <c r="G497" s="4">
        <v>6.5600000000000591</v>
      </c>
      <c r="H497">
        <v>-1.7</v>
      </c>
    </row>
    <row r="498" spans="1:8">
      <c r="A498">
        <v>567</v>
      </c>
      <c r="B498">
        <f t="shared" si="23"/>
        <v>-5.67</v>
      </c>
      <c r="C498" s="4">
        <f t="shared" si="24"/>
        <v>3045.9999999999995</v>
      </c>
      <c r="E498" s="4">
        <v>3045.9999999999995</v>
      </c>
      <c r="F498" s="4">
        <f t="shared" si="22"/>
        <v>3109.9999999999995</v>
      </c>
      <c r="G498" s="4">
        <v>6.3774403470716727</v>
      </c>
      <c r="H498">
        <v>-1.6</v>
      </c>
    </row>
    <row r="499" spans="1:8">
      <c r="A499">
        <v>568</v>
      </c>
      <c r="B499">
        <f t="shared" si="23"/>
        <v>-5.68</v>
      </c>
      <c r="C499" s="4">
        <f t="shared" si="24"/>
        <v>3052.2499999999995</v>
      </c>
      <c r="E499" s="4">
        <v>3052.2499999999995</v>
      </c>
      <c r="F499" s="4">
        <f t="shared" si="22"/>
        <v>3116.2499999999995</v>
      </c>
      <c r="G499" s="4">
        <v>6.4092664092664249</v>
      </c>
      <c r="H499">
        <v>-1.4</v>
      </c>
    </row>
    <row r="500" spans="1:8">
      <c r="A500">
        <v>569</v>
      </c>
      <c r="B500">
        <f t="shared" si="23"/>
        <v>-5.69</v>
      </c>
      <c r="C500" s="4">
        <f t="shared" si="24"/>
        <v>3058.5</v>
      </c>
      <c r="E500" s="4">
        <v>3058.5</v>
      </c>
      <c r="F500" s="4">
        <f t="shared" si="22"/>
        <v>3122.5</v>
      </c>
      <c r="G500" s="4">
        <v>6.9282136894823365</v>
      </c>
      <c r="H500">
        <v>-1.9</v>
      </c>
    </row>
    <row r="501" spans="1:8">
      <c r="A501">
        <v>570</v>
      </c>
      <c r="B501">
        <f t="shared" si="23"/>
        <v>-5.7</v>
      </c>
      <c r="C501" s="4">
        <f t="shared" si="24"/>
        <v>3064.75</v>
      </c>
      <c r="E501" s="4">
        <v>3064.75</v>
      </c>
      <c r="F501" s="4">
        <f t="shared" si="22"/>
        <v>3128.75</v>
      </c>
      <c r="G501" s="4">
        <v>6.3878827790582529</v>
      </c>
      <c r="H501">
        <v>-3.6</v>
      </c>
    </row>
    <row r="502" spans="1:8">
      <c r="A502">
        <v>571</v>
      </c>
      <c r="B502">
        <f t="shared" si="23"/>
        <v>-5.71</v>
      </c>
      <c r="C502" s="4">
        <f t="shared" si="24"/>
        <v>3070.9999999999995</v>
      </c>
      <c r="E502" s="4">
        <v>3070.9999999999995</v>
      </c>
      <c r="F502" s="4">
        <f t="shared" si="22"/>
        <v>3134.9999999999995</v>
      </c>
      <c r="G502" s="4">
        <v>6.6962087641555552</v>
      </c>
      <c r="H502">
        <v>-1.8</v>
      </c>
    </row>
    <row r="503" spans="1:8">
      <c r="A503">
        <v>572</v>
      </c>
      <c r="B503">
        <f t="shared" si="23"/>
        <v>-5.72</v>
      </c>
      <c r="C503" s="4">
        <f t="shared" si="24"/>
        <v>3077.2499999999995</v>
      </c>
      <c r="E503" s="4">
        <v>3077.2499999999995</v>
      </c>
      <c r="F503" s="4">
        <f t="shared" si="22"/>
        <v>3141.2499999999995</v>
      </c>
      <c r="G503" s="4">
        <v>6.6778664426711005</v>
      </c>
      <c r="H503">
        <v>-1.1000000000000001</v>
      </c>
    </row>
    <row r="504" spans="1:8">
      <c r="A504">
        <v>573</v>
      </c>
      <c r="B504">
        <f t="shared" si="23"/>
        <v>-5.73</v>
      </c>
      <c r="C504" s="4">
        <f t="shared" si="24"/>
        <v>3083.5</v>
      </c>
      <c r="E504" s="4">
        <v>3083.5</v>
      </c>
      <c r="F504" s="4">
        <f t="shared" si="22"/>
        <v>3147.5</v>
      </c>
      <c r="G504" s="4">
        <v>7.1647274954072833</v>
      </c>
      <c r="H504">
        <v>-1.3</v>
      </c>
    </row>
    <row r="505" spans="1:8">
      <c r="A505">
        <v>574</v>
      </c>
      <c r="B505">
        <f t="shared" si="23"/>
        <v>-5.74</v>
      </c>
      <c r="C505" s="4">
        <f t="shared" si="24"/>
        <v>3089.75</v>
      </c>
      <c r="E505" s="4">
        <v>3089.75</v>
      </c>
      <c r="F505" s="4">
        <f t="shared" si="22"/>
        <v>3153.75</v>
      </c>
      <c r="G505" s="4">
        <v>6.5281899109793056</v>
      </c>
    </row>
    <row r="506" spans="1:8">
      <c r="A506">
        <v>575</v>
      </c>
      <c r="B506">
        <f t="shared" si="23"/>
        <v>-5.75</v>
      </c>
      <c r="C506" s="4">
        <f t="shared" si="24"/>
        <v>3095.9999999999995</v>
      </c>
      <c r="E506" s="4">
        <v>3095.9999999999995</v>
      </c>
      <c r="F506" s="4">
        <f t="shared" si="22"/>
        <v>3159.9999999999995</v>
      </c>
      <c r="G506" s="4">
        <v>6.8656716417912174</v>
      </c>
      <c r="H506">
        <v>-0.7</v>
      </c>
    </row>
    <row r="507" spans="1:8">
      <c r="A507">
        <v>576</v>
      </c>
      <c r="B507">
        <f t="shared" si="23"/>
        <v>-5.76</v>
      </c>
      <c r="C507" s="4">
        <f t="shared" si="24"/>
        <v>3102.2499999999995</v>
      </c>
      <c r="E507" s="4">
        <v>3102.2499999999995</v>
      </c>
      <c r="F507" s="4">
        <f t="shared" si="22"/>
        <v>3166.2499999999995</v>
      </c>
      <c r="G507" s="4">
        <v>6.5589353612168129</v>
      </c>
      <c r="H507">
        <v>-0.8</v>
      </c>
    </row>
    <row r="508" spans="1:8">
      <c r="A508">
        <v>577</v>
      </c>
      <c r="B508">
        <f t="shared" si="23"/>
        <v>-5.7700000000000005</v>
      </c>
      <c r="C508" s="4">
        <f t="shared" si="24"/>
        <v>3108.5</v>
      </c>
      <c r="E508" s="4">
        <v>3108.5</v>
      </c>
      <c r="F508" s="4">
        <f t="shared" si="22"/>
        <v>3172.5</v>
      </c>
      <c r="G508" s="4">
        <v>6.494165398274812</v>
      </c>
      <c r="H508">
        <v>-1.3</v>
      </c>
    </row>
    <row r="509" spans="1:8">
      <c r="A509">
        <v>578</v>
      </c>
      <c r="B509">
        <f t="shared" si="23"/>
        <v>-5.78</v>
      </c>
      <c r="C509" s="4">
        <f t="shared" si="24"/>
        <v>3114.75</v>
      </c>
      <c r="E509" s="4">
        <v>3114.75</v>
      </c>
      <c r="F509" s="4">
        <f t="shared" si="22"/>
        <v>3178.75</v>
      </c>
      <c r="G509" s="4">
        <v>6.9204152249136408</v>
      </c>
    </row>
    <row r="510" spans="1:8">
      <c r="A510">
        <v>579</v>
      </c>
      <c r="B510">
        <f t="shared" si="23"/>
        <v>-5.79</v>
      </c>
      <c r="C510" s="4">
        <f t="shared" si="24"/>
        <v>3120.9999999999995</v>
      </c>
      <c r="E510" s="4">
        <v>3120.9999999999995</v>
      </c>
      <c r="F510" s="4">
        <f t="shared" si="22"/>
        <v>3184.9999999999995</v>
      </c>
      <c r="G510" s="4">
        <v>6.5817409766453689</v>
      </c>
      <c r="H510">
        <v>-2.7</v>
      </c>
    </row>
    <row r="511" spans="1:8">
      <c r="A511">
        <v>580</v>
      </c>
      <c r="B511">
        <f t="shared" si="23"/>
        <v>-5.8</v>
      </c>
      <c r="C511" s="4">
        <f t="shared" si="24"/>
        <v>3127.2499999999995</v>
      </c>
      <c r="E511" s="4">
        <v>3127.2499999999995</v>
      </c>
      <c r="F511" s="4">
        <f t="shared" si="22"/>
        <v>3191.2499999999995</v>
      </c>
      <c r="G511" s="4">
        <v>6.5651760228354741</v>
      </c>
      <c r="H511">
        <v>-3.1</v>
      </c>
    </row>
    <row r="512" spans="1:8">
      <c r="A512">
        <v>581</v>
      </c>
      <c r="B512">
        <f t="shared" si="23"/>
        <v>-5.8100000000000005</v>
      </c>
      <c r="C512" s="4">
        <f t="shared" si="24"/>
        <v>3133.5</v>
      </c>
      <c r="E512" s="4">
        <v>3133.5</v>
      </c>
      <c r="F512" s="4">
        <f t="shared" si="22"/>
        <v>3197.5</v>
      </c>
      <c r="G512" s="4">
        <v>6.8927789934355177</v>
      </c>
      <c r="H512">
        <v>-2.5</v>
      </c>
    </row>
    <row r="513" spans="1:8">
      <c r="A513">
        <v>582</v>
      </c>
      <c r="B513">
        <f t="shared" si="23"/>
        <v>-5.82</v>
      </c>
      <c r="C513" s="4">
        <f t="shared" si="24"/>
        <v>3139.75</v>
      </c>
      <c r="E513" s="4">
        <v>3139.75</v>
      </c>
      <c r="F513" s="4">
        <f t="shared" si="22"/>
        <v>3203.75</v>
      </c>
      <c r="G513" s="4">
        <v>7.1428571428572756</v>
      </c>
      <c r="H513">
        <v>-3.1</v>
      </c>
    </row>
    <row r="514" spans="1:8">
      <c r="A514">
        <v>583</v>
      </c>
      <c r="B514">
        <f t="shared" si="23"/>
        <v>-5.83</v>
      </c>
      <c r="C514" s="4">
        <f t="shared" si="24"/>
        <v>3145.9999999999995</v>
      </c>
      <c r="E514" s="4">
        <v>3145.9999999999995</v>
      </c>
      <c r="F514" s="4">
        <f t="shared" si="22"/>
        <v>3209.9999999999995</v>
      </c>
      <c r="G514" s="4">
        <v>7.1962616822431507</v>
      </c>
      <c r="H514">
        <v>-3.5</v>
      </c>
    </row>
    <row r="515" spans="1:8">
      <c r="A515">
        <v>584</v>
      </c>
      <c r="B515">
        <f t="shared" si="23"/>
        <v>-5.84</v>
      </c>
      <c r="C515" s="4">
        <f t="shared" si="24"/>
        <v>3152.2499999999995</v>
      </c>
      <c r="E515" s="4">
        <v>3152.2499999999995</v>
      </c>
      <c r="F515" s="4">
        <f t="shared" ref="F515:F531" si="25">E515+64</f>
        <v>3216.2499999999995</v>
      </c>
      <c r="G515" s="4">
        <v>7.1872840359365977</v>
      </c>
      <c r="H515">
        <v>-2.7</v>
      </c>
    </row>
    <row r="516" spans="1:8">
      <c r="A516">
        <v>585</v>
      </c>
      <c r="B516">
        <f t="shared" si="23"/>
        <v>-5.8500000000000005</v>
      </c>
      <c r="C516" s="4">
        <f t="shared" si="24"/>
        <v>3158.5</v>
      </c>
      <c r="E516" s="4">
        <v>3158.5</v>
      </c>
      <c r="F516" s="4">
        <f t="shared" si="25"/>
        <v>3222.5</v>
      </c>
      <c r="G516" s="4">
        <v>7.3228346456692917</v>
      </c>
      <c r="H516">
        <v>-2.1</v>
      </c>
    </row>
    <row r="517" spans="1:8">
      <c r="A517">
        <v>586</v>
      </c>
      <c r="B517">
        <f t="shared" si="23"/>
        <v>-5.86</v>
      </c>
      <c r="C517" s="4">
        <f t="shared" si="24"/>
        <v>3164.75</v>
      </c>
      <c r="E517" s="4">
        <v>3164.75</v>
      </c>
      <c r="F517" s="4">
        <f t="shared" si="25"/>
        <v>3228.75</v>
      </c>
      <c r="G517" s="4">
        <v>6.9354838709678024</v>
      </c>
      <c r="H517">
        <v>-1.3</v>
      </c>
    </row>
    <row r="518" spans="1:8">
      <c r="A518">
        <v>587</v>
      </c>
      <c r="B518">
        <f t="shared" si="23"/>
        <v>-5.87</v>
      </c>
      <c r="C518" s="4">
        <f t="shared" si="24"/>
        <v>3171</v>
      </c>
      <c r="E518" s="4">
        <v>3171</v>
      </c>
      <c r="F518" s="4">
        <f t="shared" si="25"/>
        <v>3235</v>
      </c>
      <c r="G518" s="4">
        <v>6.9783670621073188</v>
      </c>
      <c r="H518">
        <v>-2.5</v>
      </c>
    </row>
    <row r="519" spans="1:8">
      <c r="A519">
        <v>588</v>
      </c>
      <c r="B519">
        <f t="shared" ref="B519:B531" si="26">(-0.01)*A519</f>
        <v>-5.88</v>
      </c>
      <c r="C519" s="4">
        <f t="shared" ref="C519:C531" si="27">(B519+0.7964)/(-0.0016)</f>
        <v>3177.2499999999995</v>
      </c>
      <c r="E519" s="4">
        <v>3177.2499999999995</v>
      </c>
      <c r="F519" s="4">
        <f t="shared" si="25"/>
        <v>3241.2499999999995</v>
      </c>
      <c r="G519" s="4">
        <v>7.1264367816091312</v>
      </c>
      <c r="H519">
        <v>-2.4</v>
      </c>
    </row>
    <row r="520" spans="1:8">
      <c r="A520">
        <v>589</v>
      </c>
      <c r="B520">
        <f t="shared" si="26"/>
        <v>-5.89</v>
      </c>
      <c r="C520" s="4">
        <f t="shared" si="27"/>
        <v>3183.4999999999995</v>
      </c>
      <c r="E520" s="4">
        <v>3183.4999999999995</v>
      </c>
      <c r="F520" s="4">
        <f t="shared" si="25"/>
        <v>3247.4999999999995</v>
      </c>
      <c r="G520" s="4">
        <v>7.5211864406781332</v>
      </c>
      <c r="H520">
        <v>-1.4</v>
      </c>
    </row>
    <row r="521" spans="1:8">
      <c r="A521">
        <v>590</v>
      </c>
      <c r="B521">
        <f t="shared" si="26"/>
        <v>-5.9</v>
      </c>
      <c r="C521" s="4">
        <f t="shared" si="27"/>
        <v>3189.75</v>
      </c>
      <c r="E521" s="4">
        <v>3189.75</v>
      </c>
      <c r="F521" s="4">
        <f t="shared" si="25"/>
        <v>3253.75</v>
      </c>
      <c r="G521" s="4">
        <v>7.1966527196651464</v>
      </c>
      <c r="H521">
        <v>-0.8</v>
      </c>
    </row>
    <row r="522" spans="1:8">
      <c r="A522">
        <v>591</v>
      </c>
      <c r="B522">
        <f t="shared" si="26"/>
        <v>-5.91</v>
      </c>
      <c r="C522" s="4">
        <f t="shared" si="27"/>
        <v>3196</v>
      </c>
      <c r="E522" s="4">
        <v>3196</v>
      </c>
      <c r="F522" s="4">
        <f t="shared" si="25"/>
        <v>3260</v>
      </c>
      <c r="G522" s="4">
        <v>7.6197957580516711</v>
      </c>
      <c r="H522">
        <v>-0.2</v>
      </c>
    </row>
    <row r="523" spans="1:8">
      <c r="A523">
        <v>592</v>
      </c>
      <c r="B523">
        <f t="shared" si="26"/>
        <v>-5.92</v>
      </c>
      <c r="C523" s="4">
        <f t="shared" si="27"/>
        <v>3202.2499999999995</v>
      </c>
      <c r="E523" s="4">
        <v>3202.2499999999995</v>
      </c>
      <c r="F523" s="4">
        <f t="shared" si="25"/>
        <v>3266.2499999999995</v>
      </c>
      <c r="G523" s="4">
        <v>7.1028037383175811</v>
      </c>
      <c r="H523">
        <v>-0.6</v>
      </c>
    </row>
    <row r="524" spans="1:8">
      <c r="A524">
        <v>593</v>
      </c>
      <c r="B524">
        <f t="shared" si="26"/>
        <v>-5.93</v>
      </c>
      <c r="C524" s="4">
        <f t="shared" si="27"/>
        <v>3208.4999999999995</v>
      </c>
      <c r="E524" s="4">
        <v>3208.4999999999995</v>
      </c>
      <c r="F524" s="4">
        <f t="shared" si="25"/>
        <v>3272.4999999999995</v>
      </c>
      <c r="G524" s="4">
        <v>7.0116861435726872</v>
      </c>
      <c r="H524">
        <v>0.1</v>
      </c>
    </row>
    <row r="525" spans="1:8">
      <c r="A525">
        <v>594</v>
      </c>
      <c r="B525">
        <f t="shared" si="26"/>
        <v>-5.94</v>
      </c>
      <c r="C525" s="4">
        <f t="shared" si="27"/>
        <v>3214.75</v>
      </c>
      <c r="E525" s="4">
        <v>3214.75</v>
      </c>
      <c r="F525" s="4">
        <f t="shared" si="25"/>
        <v>3278.75</v>
      </c>
      <c r="G525" s="4">
        <v>7.0525615435796158</v>
      </c>
      <c r="H525">
        <v>-1.1000000000000001</v>
      </c>
    </row>
    <row r="526" spans="1:8">
      <c r="A526">
        <v>595</v>
      </c>
      <c r="B526">
        <f t="shared" si="26"/>
        <v>-5.95</v>
      </c>
      <c r="C526" s="4">
        <f t="shared" si="27"/>
        <v>3221</v>
      </c>
      <c r="E526" s="4">
        <v>3221</v>
      </c>
      <c r="F526" s="4">
        <f t="shared" si="25"/>
        <v>3285</v>
      </c>
      <c r="G526" s="4">
        <v>7.1818891491024299</v>
      </c>
      <c r="H526">
        <v>-0.8</v>
      </c>
    </row>
    <row r="527" spans="1:8">
      <c r="A527">
        <v>596</v>
      </c>
      <c r="B527">
        <f t="shared" si="26"/>
        <v>-5.96</v>
      </c>
      <c r="C527" s="4">
        <f t="shared" si="27"/>
        <v>3227.2499999999995</v>
      </c>
      <c r="E527" s="4">
        <v>3227.2499999999995</v>
      </c>
      <c r="F527" s="4">
        <f t="shared" si="25"/>
        <v>3291.2499999999995</v>
      </c>
      <c r="G527" s="4">
        <v>7.1814671814671698</v>
      </c>
      <c r="H527">
        <v>0</v>
      </c>
    </row>
    <row r="528" spans="1:8">
      <c r="A528">
        <v>597</v>
      </c>
      <c r="B528">
        <f t="shared" si="26"/>
        <v>-5.97</v>
      </c>
      <c r="C528" s="4">
        <f t="shared" si="27"/>
        <v>3233.4999999999995</v>
      </c>
      <c r="E528" s="4">
        <v>3233.4999999999995</v>
      </c>
      <c r="F528" s="4">
        <f t="shared" si="25"/>
        <v>3297.4999999999995</v>
      </c>
      <c r="G528" s="4">
        <v>7.0559610705595963</v>
      </c>
      <c r="H528">
        <v>-1.2</v>
      </c>
    </row>
    <row r="529" spans="1:8">
      <c r="A529">
        <v>598</v>
      </c>
      <c r="B529">
        <f t="shared" si="26"/>
        <v>-5.98</v>
      </c>
      <c r="C529" s="4">
        <f t="shared" si="27"/>
        <v>3239.75</v>
      </c>
      <c r="E529" s="4">
        <v>3239.75</v>
      </c>
      <c r="F529" s="4">
        <f t="shared" si="25"/>
        <v>3303.75</v>
      </c>
      <c r="G529" s="4">
        <v>7.0487993803254119</v>
      </c>
      <c r="H529">
        <v>-1.3</v>
      </c>
    </row>
    <row r="530" spans="1:8">
      <c r="A530">
        <v>599</v>
      </c>
      <c r="B530">
        <f t="shared" si="26"/>
        <v>-5.99</v>
      </c>
      <c r="C530" s="4">
        <f t="shared" si="27"/>
        <v>3246</v>
      </c>
      <c r="E530" s="4">
        <v>3246</v>
      </c>
      <c r="F530" s="4">
        <f t="shared" si="25"/>
        <v>3310</v>
      </c>
      <c r="G530" s="4">
        <v>6.9855732725891224</v>
      </c>
      <c r="H530">
        <v>-1.2</v>
      </c>
    </row>
    <row r="531" spans="1:8">
      <c r="A531">
        <v>600</v>
      </c>
      <c r="B531">
        <f t="shared" si="26"/>
        <v>-6</v>
      </c>
      <c r="C531" s="4">
        <f t="shared" si="27"/>
        <v>3252.2499999999995</v>
      </c>
      <c r="E531" s="4">
        <v>3252.2499999999995</v>
      </c>
      <c r="F531" s="4">
        <f t="shared" si="25"/>
        <v>3316.2499999999995</v>
      </c>
      <c r="G531" s="4">
        <v>7.0323488045008178</v>
      </c>
      <c r="H531">
        <v>-1.5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0"/>
  <sheetViews>
    <sheetView workbookViewId="0">
      <selection activeCell="I1" sqref="I1"/>
    </sheetView>
  </sheetViews>
  <sheetFormatPr baseColWidth="10" defaultRowHeight="15" x14ac:dyDescent="0"/>
  <cols>
    <col min="4" max="7" width="10.83203125" style="4"/>
    <col min="32" max="34" width="10.83203125" style="4"/>
  </cols>
  <sheetData>
    <row r="1" spans="1:36" s="10" customFormat="1" ht="138">
      <c r="A1" s="10" t="s">
        <v>1</v>
      </c>
      <c r="B1" s="10" t="s">
        <v>2</v>
      </c>
      <c r="C1" s="10" t="s">
        <v>38</v>
      </c>
      <c r="D1" s="10" t="s">
        <v>45</v>
      </c>
      <c r="E1" s="10" t="s">
        <v>46</v>
      </c>
      <c r="F1" s="9" t="s">
        <v>67</v>
      </c>
      <c r="G1" s="9" t="s">
        <v>68</v>
      </c>
      <c r="H1" s="10" t="s">
        <v>39</v>
      </c>
      <c r="I1" s="10" t="s">
        <v>82</v>
      </c>
      <c r="AD1" s="8" t="s">
        <v>35</v>
      </c>
      <c r="AE1" s="8" t="s">
        <v>41</v>
      </c>
      <c r="AF1" s="9" t="s">
        <v>67</v>
      </c>
      <c r="AG1" s="9" t="s">
        <v>68</v>
      </c>
      <c r="AH1" s="9" t="s">
        <v>40</v>
      </c>
      <c r="AI1"/>
      <c r="AJ1"/>
    </row>
    <row r="2" spans="1:36">
      <c r="A2">
        <v>73</v>
      </c>
      <c r="B2">
        <f>A2*-0.01</f>
        <v>-0.73</v>
      </c>
      <c r="C2" s="1">
        <f>(B2-0.1828)/(-0.0018)</f>
        <v>507.11111111111109</v>
      </c>
      <c r="D2" s="4">
        <f>(B2+0.4102)/-0.0014</f>
        <v>228.42857142857142</v>
      </c>
      <c r="E2" s="4">
        <v>-64</v>
      </c>
      <c r="F2" s="4">
        <v>-64</v>
      </c>
      <c r="G2" s="4">
        <f>F2+64</f>
        <v>0</v>
      </c>
      <c r="I2">
        <v>-4</v>
      </c>
      <c r="K2" t="s">
        <v>11</v>
      </c>
      <c r="AD2">
        <v>74</v>
      </c>
      <c r="AE2">
        <f>AD2*(-0.01)</f>
        <v>-0.74</v>
      </c>
      <c r="AF2" s="4">
        <v>-46.036999999999999</v>
      </c>
      <c r="AG2" s="4">
        <f>AF2+64</f>
        <v>17.963000000000001</v>
      </c>
      <c r="AH2" s="4">
        <v>32.173240525908788</v>
      </c>
    </row>
    <row r="3" spans="1:36">
      <c r="A3">
        <v>74</v>
      </c>
      <c r="B3">
        <f t="shared" ref="B3:B85" si="0">A3*-0.01</f>
        <v>-0.74</v>
      </c>
      <c r="C3" s="1">
        <f t="shared" ref="C3:C85" si="1">(B3-0.1828)/(-0.0018)</f>
        <v>512.66666666666663</v>
      </c>
      <c r="D3" s="4">
        <f t="shared" ref="D3:D85" si="2">(B3+0.4102)/-0.0014</f>
        <v>235.57142857142856</v>
      </c>
      <c r="E3" s="4">
        <f>E2+17.963</f>
        <v>-46.036999999999999</v>
      </c>
      <c r="F3" s="4">
        <v>-46.036999999999999</v>
      </c>
      <c r="G3" s="4">
        <f t="shared" ref="G3:G66" si="3">F3+64</f>
        <v>17.963000000000001</v>
      </c>
      <c r="H3">
        <v>32.17</v>
      </c>
      <c r="I3">
        <v>-4</v>
      </c>
      <c r="K3" t="s">
        <v>12</v>
      </c>
      <c r="T3">
        <f>(421+64)/27</f>
        <v>17.962962962962962</v>
      </c>
      <c r="AD3">
        <v>80</v>
      </c>
      <c r="AE3">
        <f t="shared" ref="AE3:AE66" si="4">AD3*(-0.01)</f>
        <v>-0.8</v>
      </c>
      <c r="AF3" s="4">
        <v>61.741</v>
      </c>
      <c r="AG3" s="4">
        <f t="shared" ref="AG3:AG66" si="5">AF3+64</f>
        <v>125.741</v>
      </c>
      <c r="AH3" s="4">
        <v>48.63</v>
      </c>
    </row>
    <row r="4" spans="1:36">
      <c r="C4" s="1"/>
      <c r="E4" s="4">
        <f>E3+17.963</f>
        <v>-28.073999999999998</v>
      </c>
      <c r="F4" s="4">
        <v>-28.073999999999998</v>
      </c>
      <c r="G4" s="4">
        <f t="shared" si="3"/>
        <v>35.926000000000002</v>
      </c>
      <c r="AD4">
        <v>84</v>
      </c>
      <c r="AE4">
        <f t="shared" si="4"/>
        <v>-0.84</v>
      </c>
      <c r="AF4" s="4">
        <v>133.59299999999999</v>
      </c>
      <c r="AG4" s="4">
        <f t="shared" si="5"/>
        <v>197.59299999999999</v>
      </c>
      <c r="AH4" s="4">
        <v>48.631840796019773</v>
      </c>
    </row>
    <row r="5" spans="1:36">
      <c r="C5" s="1"/>
      <c r="E5" s="4">
        <f t="shared" ref="E5:E28" si="6">E4+17.963</f>
        <v>-10.110999999999997</v>
      </c>
      <c r="F5" s="4">
        <v>-10.110999999999997</v>
      </c>
      <c r="G5" s="4">
        <f t="shared" si="3"/>
        <v>53.889000000000003</v>
      </c>
      <c r="AD5">
        <v>87</v>
      </c>
      <c r="AE5">
        <f t="shared" si="4"/>
        <v>-0.87</v>
      </c>
      <c r="AF5" s="4">
        <v>187.482</v>
      </c>
      <c r="AG5" s="4">
        <f t="shared" si="5"/>
        <v>251.482</v>
      </c>
      <c r="AH5" s="4">
        <v>37.333333333333279</v>
      </c>
    </row>
    <row r="6" spans="1:36">
      <c r="A6">
        <v>77</v>
      </c>
      <c r="B6">
        <f t="shared" si="0"/>
        <v>-0.77</v>
      </c>
      <c r="C6" s="1">
        <f t="shared" si="1"/>
        <v>529.33333333333337</v>
      </c>
      <c r="D6" s="4">
        <f t="shared" si="2"/>
        <v>257</v>
      </c>
      <c r="E6" s="4">
        <f>E5+17.963</f>
        <v>7.8520000000000039</v>
      </c>
      <c r="F6" s="4">
        <v>7.8520000000000039</v>
      </c>
      <c r="G6" s="4">
        <f t="shared" si="3"/>
        <v>71.852000000000004</v>
      </c>
      <c r="I6">
        <v>-1</v>
      </c>
      <c r="K6" t="s">
        <v>37</v>
      </c>
      <c r="P6" t="s">
        <v>36</v>
      </c>
      <c r="AD6">
        <v>90</v>
      </c>
      <c r="AE6">
        <f t="shared" si="4"/>
        <v>-0.9</v>
      </c>
      <c r="AF6" s="4">
        <v>241.37100000000001</v>
      </c>
      <c r="AG6" s="4">
        <f t="shared" si="5"/>
        <v>305.37099999999998</v>
      </c>
      <c r="AH6" s="4">
        <v>47.90575916230344</v>
      </c>
    </row>
    <row r="7" spans="1:36">
      <c r="A7">
        <v>78</v>
      </c>
      <c r="B7">
        <f t="shared" si="0"/>
        <v>-0.78</v>
      </c>
      <c r="C7" s="1">
        <f t="shared" si="1"/>
        <v>534.88888888888891</v>
      </c>
      <c r="D7" s="4">
        <f t="shared" si="2"/>
        <v>264.14285714285717</v>
      </c>
      <c r="E7" s="4">
        <f t="shared" si="6"/>
        <v>25.815000000000005</v>
      </c>
      <c r="F7" s="4">
        <v>25.815000000000005</v>
      </c>
      <c r="G7" s="4">
        <f t="shared" si="3"/>
        <v>89.814999999999998</v>
      </c>
      <c r="I7">
        <v>7.0000000000000009</v>
      </c>
      <c r="AD7">
        <v>94</v>
      </c>
      <c r="AE7">
        <f t="shared" si="4"/>
        <v>-0.94000000000000006</v>
      </c>
      <c r="AF7" s="4">
        <v>313.22300000000001</v>
      </c>
      <c r="AG7" s="4">
        <f t="shared" si="5"/>
        <v>377.22300000000001</v>
      </c>
      <c r="AH7" s="4">
        <v>43.736263736263915</v>
      </c>
    </row>
    <row r="8" spans="1:36">
      <c r="A8">
        <v>79</v>
      </c>
      <c r="B8">
        <f t="shared" si="0"/>
        <v>-0.79</v>
      </c>
      <c r="C8" s="1">
        <f t="shared" si="1"/>
        <v>540.44444444444446</v>
      </c>
      <c r="D8" s="4">
        <f t="shared" si="2"/>
        <v>271.28571428571433</v>
      </c>
      <c r="E8" s="4">
        <f t="shared" si="6"/>
        <v>43.778000000000006</v>
      </c>
      <c r="F8" s="4">
        <v>43.778000000000006</v>
      </c>
      <c r="G8" s="4">
        <f t="shared" si="3"/>
        <v>107.77800000000001</v>
      </c>
      <c r="I8">
        <v>8</v>
      </c>
      <c r="AD8">
        <v>97</v>
      </c>
      <c r="AE8">
        <f t="shared" si="4"/>
        <v>-0.97</v>
      </c>
      <c r="AF8" s="4">
        <v>367.11200000000002</v>
      </c>
      <c r="AG8" s="4">
        <f t="shared" si="5"/>
        <v>431.11200000000002</v>
      </c>
      <c r="AH8" s="4">
        <v>54.50980392156859</v>
      </c>
    </row>
    <row r="9" spans="1:36">
      <c r="A9">
        <v>80</v>
      </c>
      <c r="B9">
        <f t="shared" si="0"/>
        <v>-0.8</v>
      </c>
      <c r="C9" s="1">
        <f t="shared" si="1"/>
        <v>546</v>
      </c>
      <c r="D9" s="4">
        <f t="shared" si="2"/>
        <v>278.42857142857144</v>
      </c>
      <c r="E9" s="4">
        <f t="shared" si="6"/>
        <v>61.741000000000007</v>
      </c>
      <c r="F9" s="4">
        <v>61.741000000000007</v>
      </c>
      <c r="G9" s="4">
        <f t="shared" si="3"/>
        <v>125.74100000000001</v>
      </c>
      <c r="I9">
        <v>-5</v>
      </c>
      <c r="AD9">
        <v>100</v>
      </c>
      <c r="AE9">
        <f t="shared" si="4"/>
        <v>-1</v>
      </c>
      <c r="AF9" s="4">
        <f>(AE9+0.4102)/-0.0014</f>
        <v>421.28571428571428</v>
      </c>
      <c r="AG9" s="4">
        <f t="shared" si="5"/>
        <v>485.28571428571428</v>
      </c>
      <c r="AH9" s="4">
        <v>50.697674418605509</v>
      </c>
    </row>
    <row r="10" spans="1:36">
      <c r="A10">
        <v>81</v>
      </c>
      <c r="B10">
        <f t="shared" si="0"/>
        <v>-0.81</v>
      </c>
      <c r="C10" s="1">
        <f t="shared" si="1"/>
        <v>551.55555555555554</v>
      </c>
      <c r="D10" s="4">
        <f t="shared" si="2"/>
        <v>285.57142857142861</v>
      </c>
      <c r="E10" s="4">
        <f t="shared" si="6"/>
        <v>79.704000000000008</v>
      </c>
      <c r="F10" s="4">
        <v>79.704000000000008</v>
      </c>
      <c r="G10" s="4">
        <f t="shared" si="3"/>
        <v>143.70400000000001</v>
      </c>
      <c r="I10">
        <v>-6</v>
      </c>
      <c r="AG10" s="4">
        <f t="shared" si="5"/>
        <v>64</v>
      </c>
    </row>
    <row r="11" spans="1:36">
      <c r="C11" s="1"/>
      <c r="E11" s="4">
        <f t="shared" si="6"/>
        <v>97.667000000000002</v>
      </c>
      <c r="F11" s="4">
        <v>97.667000000000002</v>
      </c>
      <c r="G11" s="4">
        <f t="shared" si="3"/>
        <v>161.667</v>
      </c>
      <c r="AD11">
        <v>151</v>
      </c>
      <c r="AE11">
        <f t="shared" si="4"/>
        <v>-1.51</v>
      </c>
      <c r="AF11" s="4">
        <f t="shared" ref="AF11:AF73" si="7">(AE11+0.4102)/-0.0014</f>
        <v>785.57142857142867</v>
      </c>
      <c r="AG11" s="4">
        <f t="shared" si="5"/>
        <v>849.57142857142867</v>
      </c>
      <c r="AH11" s="4">
        <v>54.631828978622508</v>
      </c>
    </row>
    <row r="12" spans="1:36">
      <c r="A12">
        <v>83</v>
      </c>
      <c r="B12">
        <f t="shared" si="0"/>
        <v>-0.83000000000000007</v>
      </c>
      <c r="C12" s="1">
        <f t="shared" si="1"/>
        <v>562.66666666666674</v>
      </c>
      <c r="D12" s="4">
        <f t="shared" si="2"/>
        <v>299.85714285714289</v>
      </c>
      <c r="E12" s="4">
        <f t="shared" si="6"/>
        <v>115.63</v>
      </c>
      <c r="F12" s="4">
        <v>115.63</v>
      </c>
      <c r="G12" s="4">
        <f t="shared" si="3"/>
        <v>179.63</v>
      </c>
      <c r="I12">
        <v>-7.0000000000000009</v>
      </c>
      <c r="AD12">
        <v>154</v>
      </c>
      <c r="AE12">
        <f t="shared" si="4"/>
        <v>-1.54</v>
      </c>
      <c r="AF12" s="4">
        <f t="shared" si="7"/>
        <v>807</v>
      </c>
      <c r="AG12" s="4">
        <f t="shared" si="5"/>
        <v>871</v>
      </c>
      <c r="AH12" s="4">
        <v>26.915520628683765</v>
      </c>
    </row>
    <row r="13" spans="1:36">
      <c r="A13">
        <v>84</v>
      </c>
      <c r="B13">
        <f t="shared" si="0"/>
        <v>-0.84</v>
      </c>
      <c r="C13" s="1">
        <f t="shared" si="1"/>
        <v>568.22222222222217</v>
      </c>
      <c r="D13" s="4">
        <f t="shared" si="2"/>
        <v>307</v>
      </c>
      <c r="E13" s="4">
        <f t="shared" si="6"/>
        <v>133.59299999999999</v>
      </c>
      <c r="F13" s="4">
        <v>133.59299999999999</v>
      </c>
      <c r="G13" s="4">
        <f t="shared" si="3"/>
        <v>197.59299999999999</v>
      </c>
      <c r="H13">
        <v>48.63</v>
      </c>
      <c r="AD13">
        <v>157</v>
      </c>
      <c r="AE13">
        <f t="shared" si="4"/>
        <v>-1.57</v>
      </c>
      <c r="AF13" s="4">
        <f t="shared" si="7"/>
        <v>828.42857142857156</v>
      </c>
      <c r="AG13" s="4">
        <f t="shared" si="5"/>
        <v>892.42857142857156</v>
      </c>
      <c r="AH13" s="4">
        <v>30.636833046471768</v>
      </c>
    </row>
    <row r="14" spans="1:36">
      <c r="A14">
        <v>85</v>
      </c>
      <c r="B14">
        <f t="shared" si="0"/>
        <v>-0.85</v>
      </c>
      <c r="C14" s="1">
        <f t="shared" si="1"/>
        <v>573.77777777777771</v>
      </c>
      <c r="D14" s="4">
        <f t="shared" si="2"/>
        <v>314.14285714285711</v>
      </c>
      <c r="E14" s="4">
        <f t="shared" si="6"/>
        <v>151.55599999999998</v>
      </c>
      <c r="F14" s="4">
        <v>151.55599999999998</v>
      </c>
      <c r="G14" s="4">
        <f t="shared" si="3"/>
        <v>215.55599999999998</v>
      </c>
      <c r="I14">
        <v>-5</v>
      </c>
      <c r="AD14">
        <v>160</v>
      </c>
      <c r="AE14">
        <f t="shared" si="4"/>
        <v>-1.6</v>
      </c>
      <c r="AF14" s="4">
        <f t="shared" si="7"/>
        <v>849.85714285714289</v>
      </c>
      <c r="AG14" s="4">
        <f t="shared" si="5"/>
        <v>913.85714285714289</v>
      </c>
      <c r="AH14" s="4">
        <v>52.727272727272847</v>
      </c>
    </row>
    <row r="15" spans="1:36">
      <c r="C15" s="1"/>
      <c r="E15" s="4">
        <f t="shared" si="6"/>
        <v>169.51899999999998</v>
      </c>
      <c r="F15" s="4">
        <v>169.51899999999998</v>
      </c>
      <c r="G15" s="4">
        <f t="shared" si="3"/>
        <v>233.51899999999998</v>
      </c>
      <c r="AD15">
        <v>164</v>
      </c>
      <c r="AE15">
        <f t="shared" si="4"/>
        <v>-1.6400000000000001</v>
      </c>
      <c r="AF15" s="4">
        <f t="shared" si="7"/>
        <v>878.42857142857144</v>
      </c>
      <c r="AG15" s="4">
        <f t="shared" si="5"/>
        <v>942.42857142857144</v>
      </c>
      <c r="AH15" s="4">
        <v>35.745614035087812</v>
      </c>
    </row>
    <row r="16" spans="1:36">
      <c r="A16">
        <v>87</v>
      </c>
      <c r="B16">
        <f t="shared" si="0"/>
        <v>-0.87</v>
      </c>
      <c r="C16" s="1">
        <f t="shared" si="1"/>
        <v>584.88888888888891</v>
      </c>
      <c r="D16" s="4">
        <f t="shared" si="2"/>
        <v>328.42857142857144</v>
      </c>
      <c r="E16" s="4">
        <f t="shared" si="6"/>
        <v>187.48199999999997</v>
      </c>
      <c r="F16" s="4">
        <v>187.48199999999997</v>
      </c>
      <c r="G16" s="4">
        <f t="shared" si="3"/>
        <v>251.48199999999997</v>
      </c>
      <c r="H16">
        <v>37.33</v>
      </c>
      <c r="I16">
        <v>-5</v>
      </c>
      <c r="AD16">
        <v>167</v>
      </c>
      <c r="AE16">
        <f t="shared" si="4"/>
        <v>-1.67</v>
      </c>
      <c r="AF16" s="4">
        <f t="shared" si="7"/>
        <v>899.85714285714278</v>
      </c>
      <c r="AG16" s="4">
        <f t="shared" si="5"/>
        <v>963.85714285714278</v>
      </c>
      <c r="AH16" s="4">
        <v>46.816479400749159</v>
      </c>
    </row>
    <row r="17" spans="1:34">
      <c r="C17" s="1"/>
      <c r="E17" s="4">
        <f t="shared" si="6"/>
        <v>205.44499999999996</v>
      </c>
      <c r="F17" s="4">
        <v>205.44499999999996</v>
      </c>
      <c r="G17" s="4">
        <f t="shared" si="3"/>
        <v>269.44499999999994</v>
      </c>
      <c r="AD17">
        <v>170</v>
      </c>
      <c r="AE17">
        <f t="shared" si="4"/>
        <v>-1.7</v>
      </c>
      <c r="AF17" s="4">
        <f t="shared" si="7"/>
        <v>921.28571428571433</v>
      </c>
      <c r="AG17" s="4">
        <f t="shared" si="5"/>
        <v>985.28571428571433</v>
      </c>
      <c r="AH17" s="4">
        <v>48.827292110874275</v>
      </c>
    </row>
    <row r="18" spans="1:34">
      <c r="A18">
        <v>89</v>
      </c>
      <c r="B18">
        <f t="shared" si="0"/>
        <v>-0.89</v>
      </c>
      <c r="C18" s="1">
        <f t="shared" si="1"/>
        <v>596</v>
      </c>
      <c r="D18" s="4">
        <f t="shared" si="2"/>
        <v>342.71428571428572</v>
      </c>
      <c r="E18" s="4">
        <f t="shared" si="6"/>
        <v>223.40799999999996</v>
      </c>
      <c r="F18" s="4">
        <v>223.40799999999996</v>
      </c>
      <c r="G18" s="4">
        <f t="shared" si="3"/>
        <v>287.40799999999996</v>
      </c>
      <c r="I18">
        <v>-6</v>
      </c>
      <c r="AD18">
        <v>174</v>
      </c>
      <c r="AE18">
        <f t="shared" si="4"/>
        <v>-1.74</v>
      </c>
      <c r="AF18" s="4">
        <f t="shared" si="7"/>
        <v>949.85714285714289</v>
      </c>
      <c r="AG18" s="4">
        <f t="shared" si="5"/>
        <v>1013.8571428571429</v>
      </c>
      <c r="AH18" s="4">
        <v>52.525252525252021</v>
      </c>
    </row>
    <row r="19" spans="1:34">
      <c r="A19">
        <v>90</v>
      </c>
      <c r="B19">
        <f t="shared" si="0"/>
        <v>-0.9</v>
      </c>
      <c r="C19" s="1">
        <f t="shared" si="1"/>
        <v>601.55555555555554</v>
      </c>
      <c r="D19" s="4">
        <f t="shared" si="2"/>
        <v>349.85714285714289</v>
      </c>
      <c r="E19" s="4">
        <f t="shared" si="6"/>
        <v>241.37099999999995</v>
      </c>
      <c r="F19" s="4">
        <v>241.37099999999995</v>
      </c>
      <c r="G19" s="4">
        <f t="shared" si="3"/>
        <v>305.37099999999998</v>
      </c>
      <c r="H19">
        <v>47.91</v>
      </c>
      <c r="AD19">
        <v>177</v>
      </c>
      <c r="AE19">
        <f t="shared" si="4"/>
        <v>-1.77</v>
      </c>
      <c r="AF19" s="4">
        <f t="shared" si="7"/>
        <v>971.28571428571422</v>
      </c>
      <c r="AG19" s="4">
        <f t="shared" si="5"/>
        <v>1035.2857142857142</v>
      </c>
      <c r="AH19" s="4">
        <v>46.321525885558934</v>
      </c>
    </row>
    <row r="20" spans="1:34">
      <c r="A20">
        <v>91</v>
      </c>
      <c r="B20">
        <f t="shared" si="0"/>
        <v>-0.91</v>
      </c>
      <c r="C20" s="1">
        <f t="shared" si="1"/>
        <v>607.11111111111109</v>
      </c>
      <c r="D20" s="4">
        <f t="shared" si="2"/>
        <v>357</v>
      </c>
      <c r="E20" s="4">
        <f t="shared" si="6"/>
        <v>259.33399999999995</v>
      </c>
      <c r="F20" s="4">
        <v>259.33399999999995</v>
      </c>
      <c r="G20" s="4">
        <f t="shared" si="3"/>
        <v>323.33399999999995</v>
      </c>
      <c r="I20">
        <v>-6</v>
      </c>
      <c r="AD20">
        <v>180</v>
      </c>
      <c r="AE20">
        <f t="shared" si="4"/>
        <v>-1.8</v>
      </c>
      <c r="AF20" s="4">
        <f t="shared" si="7"/>
        <v>992.71428571428578</v>
      </c>
      <c r="AG20" s="4">
        <f t="shared" si="5"/>
        <v>1056.7142857142858</v>
      </c>
      <c r="AH20" s="4">
        <v>31.428571428571537</v>
      </c>
    </row>
    <row r="21" spans="1:34">
      <c r="C21" s="1"/>
      <c r="E21" s="4">
        <f t="shared" si="6"/>
        <v>277.29699999999997</v>
      </c>
      <c r="F21" s="4">
        <v>277.29699999999997</v>
      </c>
      <c r="G21" s="4">
        <f t="shared" si="3"/>
        <v>341.29699999999997</v>
      </c>
      <c r="AD21">
        <v>183</v>
      </c>
      <c r="AE21">
        <f t="shared" si="4"/>
        <v>-1.83</v>
      </c>
      <c r="AF21" s="4">
        <f t="shared" si="7"/>
        <v>1014.1428571428571</v>
      </c>
      <c r="AG21" s="4">
        <f t="shared" si="5"/>
        <v>1078.1428571428571</v>
      </c>
      <c r="AH21" s="4">
        <v>13.682277318640729</v>
      </c>
    </row>
    <row r="22" spans="1:34">
      <c r="A22">
        <v>93</v>
      </c>
      <c r="B22">
        <f t="shared" si="0"/>
        <v>-0.93</v>
      </c>
      <c r="C22" s="1">
        <f t="shared" si="1"/>
        <v>618.22222222222229</v>
      </c>
      <c r="D22" s="4">
        <f t="shared" si="2"/>
        <v>371.28571428571433</v>
      </c>
      <c r="E22" s="4">
        <f t="shared" si="6"/>
        <v>295.26</v>
      </c>
      <c r="F22" s="4">
        <v>295.26</v>
      </c>
      <c r="G22" s="4">
        <f t="shared" si="3"/>
        <v>359.26</v>
      </c>
      <c r="I22">
        <v>-4</v>
      </c>
      <c r="AD22">
        <v>186</v>
      </c>
      <c r="AE22">
        <f t="shared" si="4"/>
        <v>-1.86</v>
      </c>
      <c r="AF22" s="4">
        <f t="shared" si="7"/>
        <v>1035.5714285714287</v>
      </c>
      <c r="AG22" s="4">
        <f t="shared" si="5"/>
        <v>1099.5714285714287</v>
      </c>
      <c r="AH22" s="4">
        <v>10.907859078590644</v>
      </c>
    </row>
    <row r="23" spans="1:34">
      <c r="A23">
        <v>94</v>
      </c>
      <c r="B23">
        <f t="shared" si="0"/>
        <v>-0.94000000000000006</v>
      </c>
      <c r="C23" s="1">
        <f t="shared" si="1"/>
        <v>623.77777777777783</v>
      </c>
      <c r="D23" s="4">
        <f t="shared" si="2"/>
        <v>378.42857142857144</v>
      </c>
      <c r="E23" s="4">
        <f t="shared" si="6"/>
        <v>313.22300000000001</v>
      </c>
      <c r="F23" s="4">
        <v>313.22300000000001</v>
      </c>
      <c r="G23" s="4">
        <f t="shared" si="3"/>
        <v>377.22300000000001</v>
      </c>
      <c r="H23">
        <v>43.74</v>
      </c>
      <c r="AD23">
        <v>189</v>
      </c>
      <c r="AE23">
        <f t="shared" si="4"/>
        <v>-1.8900000000000001</v>
      </c>
      <c r="AF23" s="4">
        <f t="shared" si="7"/>
        <v>1057</v>
      </c>
      <c r="AG23" s="4">
        <f t="shared" si="5"/>
        <v>1121</v>
      </c>
      <c r="AH23" s="4">
        <v>9.0449082858950494</v>
      </c>
    </row>
    <row r="24" spans="1:34">
      <c r="A24">
        <v>95</v>
      </c>
      <c r="B24">
        <f t="shared" si="0"/>
        <v>-0.95000000000000007</v>
      </c>
      <c r="C24" s="1">
        <f t="shared" si="1"/>
        <v>629.33333333333337</v>
      </c>
      <c r="D24" s="4">
        <f t="shared" si="2"/>
        <v>385.57142857142861</v>
      </c>
      <c r="E24" s="4">
        <f t="shared" si="6"/>
        <v>331.18600000000004</v>
      </c>
      <c r="F24" s="4">
        <v>331.18600000000004</v>
      </c>
      <c r="G24" s="4">
        <f t="shared" si="3"/>
        <v>395.18600000000004</v>
      </c>
      <c r="I24">
        <v>-6</v>
      </c>
      <c r="AD24">
        <v>192</v>
      </c>
      <c r="AE24">
        <f t="shared" si="4"/>
        <v>-1.92</v>
      </c>
      <c r="AF24" s="4">
        <f t="shared" si="7"/>
        <v>1078.4285714285713</v>
      </c>
      <c r="AG24" s="4">
        <f t="shared" si="5"/>
        <v>1142.4285714285713</v>
      </c>
      <c r="AH24" s="4">
        <v>9.6730855351543887</v>
      </c>
    </row>
    <row r="25" spans="1:34">
      <c r="C25" s="1"/>
      <c r="E25" s="4">
        <f t="shared" si="6"/>
        <v>349.14900000000006</v>
      </c>
      <c r="F25" s="4">
        <v>349.14900000000006</v>
      </c>
      <c r="G25" s="4">
        <f t="shared" si="3"/>
        <v>413.14900000000006</v>
      </c>
      <c r="AD25">
        <v>195</v>
      </c>
      <c r="AE25">
        <f t="shared" si="4"/>
        <v>-1.95</v>
      </c>
      <c r="AF25" s="4">
        <f t="shared" si="7"/>
        <v>1099.8571428571429</v>
      </c>
      <c r="AG25" s="4">
        <f t="shared" si="5"/>
        <v>1163.8571428571429</v>
      </c>
      <c r="AH25" s="4">
        <v>10.071301247771796</v>
      </c>
    </row>
    <row r="26" spans="1:34">
      <c r="A26">
        <v>97</v>
      </c>
      <c r="B26">
        <f t="shared" si="0"/>
        <v>-0.97</v>
      </c>
      <c r="C26" s="1">
        <f t="shared" si="1"/>
        <v>640.44444444444446</v>
      </c>
      <c r="D26" s="4">
        <f t="shared" si="2"/>
        <v>399.85714285714283</v>
      </c>
      <c r="E26" s="4">
        <f t="shared" si="6"/>
        <v>367.11200000000008</v>
      </c>
      <c r="F26" s="4">
        <v>367.11200000000008</v>
      </c>
      <c r="G26" s="4">
        <f t="shared" si="3"/>
        <v>431.11200000000008</v>
      </c>
      <c r="H26">
        <v>54.51</v>
      </c>
      <c r="I26">
        <v>-5</v>
      </c>
      <c r="AD26">
        <v>198</v>
      </c>
      <c r="AE26">
        <f t="shared" si="4"/>
        <v>-1.98</v>
      </c>
      <c r="AF26" s="4">
        <f t="shared" si="7"/>
        <v>1121.2857142857142</v>
      </c>
      <c r="AG26" s="4">
        <f t="shared" si="5"/>
        <v>1185.2857142857142</v>
      </c>
      <c r="AH26" s="4">
        <v>13.085501858735951</v>
      </c>
    </row>
    <row r="27" spans="1:34">
      <c r="C27" s="1"/>
      <c r="E27" s="4">
        <f t="shared" si="6"/>
        <v>385.0750000000001</v>
      </c>
      <c r="F27" s="4">
        <v>385.0750000000001</v>
      </c>
      <c r="G27" s="4">
        <f t="shared" si="3"/>
        <v>449.0750000000001</v>
      </c>
      <c r="AG27" s="4">
        <f t="shared" si="5"/>
        <v>64</v>
      </c>
    </row>
    <row r="28" spans="1:34">
      <c r="A28">
        <v>99</v>
      </c>
      <c r="B28">
        <f t="shared" si="0"/>
        <v>-0.99</v>
      </c>
      <c r="C28" s="1">
        <f t="shared" si="1"/>
        <v>651.55555555555566</v>
      </c>
      <c r="D28" s="4">
        <f t="shared" si="2"/>
        <v>414.14285714285711</v>
      </c>
      <c r="E28" s="4">
        <f t="shared" si="6"/>
        <v>403.03800000000012</v>
      </c>
      <c r="F28" s="4">
        <v>403.03800000000012</v>
      </c>
      <c r="G28" s="4">
        <f t="shared" si="3"/>
        <v>467.03800000000012</v>
      </c>
      <c r="I28">
        <v>-5</v>
      </c>
      <c r="AD28">
        <v>225</v>
      </c>
      <c r="AE28">
        <f t="shared" si="4"/>
        <v>-2.25</v>
      </c>
      <c r="AF28" s="4">
        <f t="shared" si="7"/>
        <v>1314.1428571428571</v>
      </c>
      <c r="AG28" s="4">
        <f t="shared" si="5"/>
        <v>1378.1428571428571</v>
      </c>
      <c r="AH28" s="4">
        <v>9.8510882016035239</v>
      </c>
    </row>
    <row r="29" spans="1:34">
      <c r="A29" s="3">
        <v>100</v>
      </c>
      <c r="B29" s="3">
        <f t="shared" si="0"/>
        <v>-1</v>
      </c>
      <c r="C29" s="11">
        <f t="shared" si="1"/>
        <v>657.1111111111112</v>
      </c>
      <c r="D29" s="7">
        <f>(B29+0.4102)/-0.0014</f>
        <v>421.28571428571428</v>
      </c>
      <c r="F29" s="4">
        <v>421.28571428571428</v>
      </c>
      <c r="G29" s="4">
        <f t="shared" si="3"/>
        <v>485.28571428571428</v>
      </c>
      <c r="H29">
        <v>50.7</v>
      </c>
      <c r="AD29">
        <v>228</v>
      </c>
      <c r="AE29">
        <f t="shared" si="4"/>
        <v>-2.2800000000000002</v>
      </c>
      <c r="AF29" s="4">
        <f t="shared" si="7"/>
        <v>1335.5714285714287</v>
      </c>
      <c r="AG29" s="4">
        <f t="shared" si="5"/>
        <v>1399.5714285714287</v>
      </c>
      <c r="AH29" s="4">
        <v>11.119999999999948</v>
      </c>
    </row>
    <row r="30" spans="1:34">
      <c r="A30">
        <v>150</v>
      </c>
      <c r="B30">
        <f t="shared" si="0"/>
        <v>-1.5</v>
      </c>
      <c r="C30" s="1">
        <f t="shared" si="1"/>
        <v>934.88888888888891</v>
      </c>
      <c r="D30" s="4">
        <f t="shared" si="2"/>
        <v>778.42857142857133</v>
      </c>
      <c r="F30" s="4">
        <v>778.42857142857133</v>
      </c>
      <c r="G30" s="4">
        <f t="shared" si="3"/>
        <v>842.42857142857133</v>
      </c>
      <c r="I30">
        <v>-7.0000000000000009</v>
      </c>
      <c r="AD30">
        <v>231</v>
      </c>
      <c r="AE30">
        <f t="shared" si="4"/>
        <v>-2.31</v>
      </c>
      <c r="AF30" s="4">
        <f t="shared" si="7"/>
        <v>1357</v>
      </c>
      <c r="AG30" s="4">
        <f t="shared" si="5"/>
        <v>1421</v>
      </c>
      <c r="AH30" s="4">
        <v>9.473684210526244</v>
      </c>
    </row>
    <row r="31" spans="1:34">
      <c r="A31">
        <v>151</v>
      </c>
      <c r="B31">
        <f t="shared" si="0"/>
        <v>-1.51</v>
      </c>
      <c r="C31" s="1">
        <f t="shared" si="1"/>
        <v>940.44444444444457</v>
      </c>
      <c r="D31" s="4">
        <f t="shared" si="2"/>
        <v>785.57142857142867</v>
      </c>
      <c r="F31" s="4">
        <v>785.57142857142867</v>
      </c>
      <c r="G31" s="4">
        <f t="shared" si="3"/>
        <v>849.57142857142867</v>
      </c>
      <c r="H31">
        <v>54.63</v>
      </c>
      <c r="AD31">
        <v>234</v>
      </c>
      <c r="AE31">
        <f t="shared" si="4"/>
        <v>-2.34</v>
      </c>
      <c r="AF31" s="4">
        <f t="shared" si="7"/>
        <v>1378.4285714285713</v>
      </c>
      <c r="AG31" s="4">
        <f t="shared" si="5"/>
        <v>1442.4285714285713</v>
      </c>
      <c r="AH31" s="4">
        <v>10.493343774471187</v>
      </c>
    </row>
    <row r="32" spans="1:34">
      <c r="A32">
        <v>152</v>
      </c>
      <c r="B32">
        <f t="shared" si="0"/>
        <v>-1.52</v>
      </c>
      <c r="C32" s="1">
        <f t="shared" si="1"/>
        <v>946.00000000000011</v>
      </c>
      <c r="D32" s="4">
        <f t="shared" si="2"/>
        <v>792.71428571428567</v>
      </c>
      <c r="F32" s="4">
        <v>792.71428571428567</v>
      </c>
      <c r="G32" s="4">
        <f t="shared" si="3"/>
        <v>856.71428571428567</v>
      </c>
      <c r="I32">
        <v>-6</v>
      </c>
      <c r="AD32">
        <v>237</v>
      </c>
      <c r="AE32">
        <f t="shared" si="4"/>
        <v>-2.37</v>
      </c>
      <c r="AF32" s="4">
        <f t="shared" si="7"/>
        <v>1399.8571428571429</v>
      </c>
      <c r="AG32" s="4">
        <f t="shared" si="5"/>
        <v>1463.8571428571429</v>
      </c>
      <c r="AH32" s="4">
        <v>9.1902313624679053</v>
      </c>
    </row>
    <row r="33" spans="1:35">
      <c r="A33">
        <v>154</v>
      </c>
      <c r="B33">
        <f t="shared" si="0"/>
        <v>-1.54</v>
      </c>
      <c r="C33" s="1">
        <f t="shared" si="1"/>
        <v>957.1111111111112</v>
      </c>
      <c r="D33" s="4">
        <f t="shared" si="2"/>
        <v>807</v>
      </c>
      <c r="F33" s="4">
        <v>807</v>
      </c>
      <c r="G33" s="4">
        <f t="shared" si="3"/>
        <v>871</v>
      </c>
      <c r="H33">
        <v>26.92</v>
      </c>
      <c r="I33">
        <v>-1</v>
      </c>
      <c r="O33" t="s">
        <v>34</v>
      </c>
      <c r="P33" t="s">
        <v>35</v>
      </c>
      <c r="Q33" t="s">
        <v>24</v>
      </c>
      <c r="R33" t="s">
        <v>25</v>
      </c>
      <c r="S33" t="s">
        <v>26</v>
      </c>
      <c r="T33" t="s">
        <v>27</v>
      </c>
      <c r="U33" t="s">
        <v>28</v>
      </c>
      <c r="V33" t="s">
        <v>29</v>
      </c>
      <c r="W33" t="s">
        <v>30</v>
      </c>
      <c r="X33" t="s">
        <v>31</v>
      </c>
      <c r="Y33" t="s">
        <v>32</v>
      </c>
      <c r="Z33" t="s">
        <v>33</v>
      </c>
      <c r="AD33">
        <v>240</v>
      </c>
      <c r="AE33">
        <f t="shared" si="4"/>
        <v>-2.4</v>
      </c>
      <c r="AF33" s="4">
        <f t="shared" si="7"/>
        <v>1421.2857142857142</v>
      </c>
      <c r="AG33" s="4">
        <f t="shared" si="5"/>
        <v>1485.2857142857142</v>
      </c>
      <c r="AH33" s="4">
        <v>9.1179976162096921</v>
      </c>
    </row>
    <row r="34" spans="1:35">
      <c r="A34">
        <v>156</v>
      </c>
      <c r="B34">
        <f t="shared" si="0"/>
        <v>-1.56</v>
      </c>
      <c r="C34" s="1">
        <f t="shared" si="1"/>
        <v>968.22222222222229</v>
      </c>
      <c r="D34" s="4">
        <f t="shared" si="2"/>
        <v>821.28571428571422</v>
      </c>
      <c r="F34" s="4">
        <v>821.28571428571422</v>
      </c>
      <c r="G34" s="4">
        <f t="shared" si="3"/>
        <v>885.28571428571422</v>
      </c>
      <c r="I34">
        <v>-8</v>
      </c>
      <c r="AD34">
        <v>243</v>
      </c>
      <c r="AE34">
        <f t="shared" si="4"/>
        <v>-2.4300000000000002</v>
      </c>
      <c r="AF34" s="4">
        <f t="shared" si="7"/>
        <v>1442.7142857142858</v>
      </c>
      <c r="AG34" s="4">
        <f t="shared" si="5"/>
        <v>1506.7142857142858</v>
      </c>
      <c r="AH34" s="4">
        <v>12.217194570135668</v>
      </c>
    </row>
    <row r="35" spans="1:35">
      <c r="A35">
        <v>157</v>
      </c>
      <c r="B35">
        <f t="shared" si="0"/>
        <v>-1.57</v>
      </c>
      <c r="C35" s="1">
        <f t="shared" si="1"/>
        <v>973.77777777777783</v>
      </c>
      <c r="D35" s="4">
        <f t="shared" si="2"/>
        <v>828.42857142857156</v>
      </c>
      <c r="F35" s="4">
        <v>828.42857142857156</v>
      </c>
      <c r="G35" s="4">
        <f t="shared" si="3"/>
        <v>892.42857142857156</v>
      </c>
      <c r="H35">
        <v>30.64</v>
      </c>
      <c r="AD35">
        <v>246</v>
      </c>
      <c r="AE35">
        <f t="shared" si="4"/>
        <v>-2.46</v>
      </c>
      <c r="AF35" s="4">
        <f t="shared" si="7"/>
        <v>1464.1428571428571</v>
      </c>
      <c r="AG35" s="4">
        <f t="shared" si="5"/>
        <v>1528.1428571428571</v>
      </c>
      <c r="AH35" s="4">
        <v>11.262488646684874</v>
      </c>
    </row>
    <row r="36" spans="1:35">
      <c r="A36">
        <v>158</v>
      </c>
      <c r="B36">
        <f t="shared" si="0"/>
        <v>-1.58</v>
      </c>
      <c r="C36" s="1">
        <f t="shared" si="1"/>
        <v>979.33333333333348</v>
      </c>
      <c r="D36" s="4">
        <f t="shared" si="2"/>
        <v>835.57142857142856</v>
      </c>
      <c r="F36" s="4">
        <v>835.57142857142856</v>
      </c>
      <c r="G36" s="4">
        <f t="shared" si="3"/>
        <v>899.57142857142856</v>
      </c>
      <c r="I36">
        <v>-8</v>
      </c>
      <c r="O36" t="s">
        <v>15</v>
      </c>
      <c r="P36" t="s">
        <v>16</v>
      </c>
      <c r="Q36" t="s">
        <v>20</v>
      </c>
      <c r="R36">
        <v>-1.6</v>
      </c>
      <c r="S36">
        <v>-1.6</v>
      </c>
      <c r="T36">
        <v>945</v>
      </c>
      <c r="U36">
        <v>15</v>
      </c>
      <c r="V36">
        <v>-14.78</v>
      </c>
      <c r="W36">
        <v>849</v>
      </c>
      <c r="X36">
        <v>53</v>
      </c>
      <c r="Y36">
        <v>26</v>
      </c>
      <c r="Z36">
        <v>0.754</v>
      </c>
      <c r="AD36">
        <v>249</v>
      </c>
      <c r="AE36">
        <f t="shared" si="4"/>
        <v>-2.4900000000000002</v>
      </c>
      <c r="AF36" s="4">
        <f t="shared" si="7"/>
        <v>1485.5714285714287</v>
      </c>
      <c r="AG36" s="4">
        <f t="shared" si="5"/>
        <v>1549.5714285714287</v>
      </c>
      <c r="AH36" s="4">
        <v>11.29032258064502</v>
      </c>
    </row>
    <row r="37" spans="1:35">
      <c r="A37">
        <v>160</v>
      </c>
      <c r="B37">
        <f t="shared" si="0"/>
        <v>-1.6</v>
      </c>
      <c r="C37" s="1">
        <f t="shared" si="1"/>
        <v>990.44444444444457</v>
      </c>
      <c r="D37" s="4">
        <f t="shared" si="2"/>
        <v>849.85714285714289</v>
      </c>
      <c r="F37" s="4">
        <v>849.85714285714289</v>
      </c>
      <c r="G37" s="4">
        <f t="shared" si="3"/>
        <v>913.85714285714289</v>
      </c>
      <c r="H37">
        <v>52.73</v>
      </c>
      <c r="I37">
        <v>-8</v>
      </c>
      <c r="O37" t="s">
        <v>15</v>
      </c>
      <c r="P37" t="s">
        <v>17</v>
      </c>
      <c r="Q37" t="s">
        <v>21</v>
      </c>
      <c r="R37">
        <v>-4.03</v>
      </c>
      <c r="S37">
        <v>-4.03</v>
      </c>
      <c r="T37">
        <v>2490</v>
      </c>
      <c r="U37">
        <v>20</v>
      </c>
      <c r="V37">
        <v>-21.79</v>
      </c>
      <c r="W37">
        <v>2583</v>
      </c>
      <c r="X37">
        <v>94</v>
      </c>
      <c r="Y37">
        <v>62</v>
      </c>
      <c r="Z37">
        <v>0.78</v>
      </c>
      <c r="AD37">
        <v>252</v>
      </c>
      <c r="AE37">
        <f t="shared" si="4"/>
        <v>-2.52</v>
      </c>
      <c r="AF37" s="4">
        <f t="shared" si="7"/>
        <v>1507</v>
      </c>
      <c r="AG37" s="4">
        <f t="shared" si="5"/>
        <v>1571</v>
      </c>
      <c r="AI37" s="1">
        <v>-217.38879260543072</v>
      </c>
    </row>
    <row r="38" spans="1:35">
      <c r="A38">
        <v>162</v>
      </c>
      <c r="B38">
        <f t="shared" si="0"/>
        <v>-1.62</v>
      </c>
      <c r="C38" s="1">
        <f t="shared" si="1"/>
        <v>1001.5555555555557</v>
      </c>
      <c r="D38" s="4">
        <f t="shared" si="2"/>
        <v>864.14285714285711</v>
      </c>
      <c r="F38" s="4">
        <v>864.14285714285711</v>
      </c>
      <c r="G38" s="4">
        <f t="shared" si="3"/>
        <v>928.14285714285711</v>
      </c>
      <c r="I38">
        <v>-9</v>
      </c>
      <c r="O38" t="s">
        <v>15</v>
      </c>
      <c r="P38" t="s">
        <v>18</v>
      </c>
      <c r="Q38" t="s">
        <v>22</v>
      </c>
      <c r="R38">
        <v>-7</v>
      </c>
      <c r="S38">
        <v>-7</v>
      </c>
      <c r="T38">
        <v>3650</v>
      </c>
      <c r="U38">
        <v>15</v>
      </c>
      <c r="V38">
        <v>-19.41</v>
      </c>
      <c r="W38">
        <v>3964</v>
      </c>
      <c r="X38">
        <v>60</v>
      </c>
      <c r="Y38">
        <v>27</v>
      </c>
      <c r="Z38">
        <v>0.85299999999999998</v>
      </c>
      <c r="AD38">
        <v>255</v>
      </c>
      <c r="AE38">
        <f t="shared" si="4"/>
        <v>-2.5500000000000003</v>
      </c>
      <c r="AF38" s="4">
        <f t="shared" si="7"/>
        <v>1528.4285714285716</v>
      </c>
      <c r="AG38" s="4">
        <f t="shared" si="5"/>
        <v>1592.4285714285716</v>
      </c>
      <c r="AH38" s="4">
        <v>11.09857035364942</v>
      </c>
    </row>
    <row r="39" spans="1:35">
      <c r="A39">
        <v>164</v>
      </c>
      <c r="B39">
        <f t="shared" si="0"/>
        <v>-1.6400000000000001</v>
      </c>
      <c r="C39" s="1">
        <f t="shared" si="1"/>
        <v>1012.6666666666669</v>
      </c>
      <c r="D39" s="4">
        <f t="shared" si="2"/>
        <v>878.42857142857144</v>
      </c>
      <c r="F39" s="4">
        <v>878.42857142857144</v>
      </c>
      <c r="G39" s="4">
        <f t="shared" si="3"/>
        <v>942.42857142857144</v>
      </c>
      <c r="H39">
        <v>35.75</v>
      </c>
      <c r="I39">
        <v>-8</v>
      </c>
      <c r="O39" t="s">
        <v>15</v>
      </c>
      <c r="P39" t="s">
        <v>19</v>
      </c>
      <c r="Q39" t="s">
        <v>23</v>
      </c>
      <c r="R39">
        <v>-7.53</v>
      </c>
      <c r="S39">
        <v>-7.53</v>
      </c>
      <c r="T39">
        <v>3720</v>
      </c>
      <c r="U39">
        <v>20</v>
      </c>
      <c r="V39">
        <v>-14.09</v>
      </c>
      <c r="W39">
        <v>4042</v>
      </c>
      <c r="X39">
        <v>57</v>
      </c>
      <c r="Y39">
        <v>12</v>
      </c>
      <c r="Z39">
        <v>0.56599999999999995</v>
      </c>
      <c r="AD39">
        <v>259</v>
      </c>
      <c r="AE39">
        <f t="shared" si="4"/>
        <v>-2.59</v>
      </c>
      <c r="AF39" s="4">
        <f t="shared" si="7"/>
        <v>1556.9999999999998</v>
      </c>
      <c r="AG39" s="4">
        <f t="shared" si="5"/>
        <v>1620.9999999999998</v>
      </c>
      <c r="AH39" s="4">
        <v>20.870265914585044</v>
      </c>
    </row>
    <row r="40" spans="1:35">
      <c r="A40">
        <v>166</v>
      </c>
      <c r="B40">
        <f t="shared" si="0"/>
        <v>-1.6600000000000001</v>
      </c>
      <c r="C40" s="1">
        <f t="shared" si="1"/>
        <v>1023.7777777777779</v>
      </c>
      <c r="D40" s="4">
        <f t="shared" si="2"/>
        <v>892.71428571428578</v>
      </c>
      <c r="F40" s="4">
        <v>892.71428571428578</v>
      </c>
      <c r="G40" s="4">
        <f t="shared" si="3"/>
        <v>956.71428571428578</v>
      </c>
      <c r="I40">
        <v>-7.0000000000000009</v>
      </c>
      <c r="AD40">
        <v>262</v>
      </c>
      <c r="AE40">
        <f t="shared" si="4"/>
        <v>-2.62</v>
      </c>
      <c r="AF40" s="4">
        <f t="shared" si="7"/>
        <v>1578.4285714285713</v>
      </c>
      <c r="AG40" s="4">
        <f t="shared" si="5"/>
        <v>1642.4285714285713</v>
      </c>
      <c r="AH40" s="4">
        <v>11.231281198003442</v>
      </c>
    </row>
    <row r="41" spans="1:35">
      <c r="A41">
        <v>167</v>
      </c>
      <c r="B41">
        <f t="shared" si="0"/>
        <v>-1.67</v>
      </c>
      <c r="C41" s="1">
        <f t="shared" si="1"/>
        <v>1029.3333333333333</v>
      </c>
      <c r="D41" s="4">
        <f t="shared" si="2"/>
        <v>899.85714285714278</v>
      </c>
      <c r="F41" s="4">
        <v>899.85714285714278</v>
      </c>
      <c r="G41" s="4">
        <f t="shared" si="3"/>
        <v>963.85714285714278</v>
      </c>
      <c r="H41">
        <v>46.82</v>
      </c>
      <c r="AD41">
        <v>265</v>
      </c>
      <c r="AE41">
        <f t="shared" si="4"/>
        <v>-2.65</v>
      </c>
      <c r="AF41" s="4">
        <f t="shared" si="7"/>
        <v>1599.8571428571427</v>
      </c>
      <c r="AG41" s="4">
        <f t="shared" si="5"/>
        <v>1663.8571428571427</v>
      </c>
      <c r="AH41" s="4">
        <v>12.994350282485728</v>
      </c>
    </row>
    <row r="42" spans="1:35">
      <c r="A42">
        <v>168</v>
      </c>
      <c r="B42">
        <f t="shared" si="0"/>
        <v>-1.68</v>
      </c>
      <c r="C42" s="1">
        <f t="shared" si="1"/>
        <v>1034.8888888888889</v>
      </c>
      <c r="D42" s="4">
        <f t="shared" si="2"/>
        <v>907</v>
      </c>
      <c r="F42" s="4">
        <v>907</v>
      </c>
      <c r="G42" s="4">
        <f t="shared" si="3"/>
        <v>971</v>
      </c>
      <c r="I42">
        <v>-8</v>
      </c>
      <c r="AD42">
        <v>268</v>
      </c>
      <c r="AE42">
        <f t="shared" si="4"/>
        <v>-2.68</v>
      </c>
      <c r="AF42" s="4">
        <f t="shared" si="7"/>
        <v>1621.2857142857142</v>
      </c>
      <c r="AG42" s="4">
        <f t="shared" si="5"/>
        <v>1685.2857142857142</v>
      </c>
      <c r="AH42" s="4">
        <v>13.132795304475541</v>
      </c>
    </row>
    <row r="43" spans="1:35">
      <c r="A43">
        <v>170</v>
      </c>
      <c r="B43">
        <f t="shared" si="0"/>
        <v>-1.7</v>
      </c>
      <c r="C43" s="1">
        <f t="shared" si="1"/>
        <v>1046</v>
      </c>
      <c r="D43" s="4">
        <f t="shared" si="2"/>
        <v>921.28571428571433</v>
      </c>
      <c r="F43" s="4">
        <v>921.28571428571433</v>
      </c>
      <c r="G43" s="4">
        <f t="shared" si="3"/>
        <v>985.28571428571433</v>
      </c>
      <c r="H43">
        <v>48.83</v>
      </c>
      <c r="I43">
        <v>-9</v>
      </c>
      <c r="AD43">
        <v>271</v>
      </c>
      <c r="AE43">
        <f t="shared" si="4"/>
        <v>-2.71</v>
      </c>
      <c r="AF43" s="4">
        <f t="shared" si="7"/>
        <v>1642.7142857142856</v>
      </c>
      <c r="AG43" s="4">
        <f t="shared" si="5"/>
        <v>1706.7142857142856</v>
      </c>
      <c r="AH43" s="4">
        <v>13.917940466613155</v>
      </c>
    </row>
    <row r="44" spans="1:35">
      <c r="A44">
        <v>172</v>
      </c>
      <c r="B44">
        <f t="shared" si="0"/>
        <v>-1.72</v>
      </c>
      <c r="C44" s="1">
        <f t="shared" si="1"/>
        <v>1057.1111111111111</v>
      </c>
      <c r="D44" s="4">
        <f t="shared" si="2"/>
        <v>935.57142857142867</v>
      </c>
      <c r="F44" s="4">
        <v>935.57142857142867</v>
      </c>
      <c r="G44" s="4">
        <f t="shared" si="3"/>
        <v>999.57142857142867</v>
      </c>
      <c r="I44">
        <v>-9</v>
      </c>
      <c r="AD44">
        <v>274</v>
      </c>
      <c r="AE44">
        <f t="shared" si="4"/>
        <v>-2.74</v>
      </c>
      <c r="AF44" s="4">
        <f t="shared" si="7"/>
        <v>1664.1428571428573</v>
      </c>
      <c r="AG44" s="4">
        <f t="shared" si="5"/>
        <v>1728.1428571428573</v>
      </c>
      <c r="AH44" s="4">
        <v>15.536277602523585</v>
      </c>
    </row>
    <row r="45" spans="1:35">
      <c r="A45">
        <v>174</v>
      </c>
      <c r="B45">
        <f t="shared" si="0"/>
        <v>-1.74</v>
      </c>
      <c r="C45" s="1">
        <f t="shared" si="1"/>
        <v>1068.2222222222224</v>
      </c>
      <c r="D45" s="4">
        <f t="shared" si="2"/>
        <v>949.85714285714289</v>
      </c>
      <c r="F45" s="4">
        <v>949.85714285714289</v>
      </c>
      <c r="G45" s="4">
        <f t="shared" si="3"/>
        <v>1013.8571428571429</v>
      </c>
      <c r="H45">
        <v>52.53</v>
      </c>
      <c r="I45">
        <v>-9</v>
      </c>
      <c r="AD45">
        <v>277</v>
      </c>
      <c r="AE45">
        <f t="shared" si="4"/>
        <v>-2.77</v>
      </c>
      <c r="AF45" s="4">
        <f t="shared" si="7"/>
        <v>1685.5714285714284</v>
      </c>
      <c r="AG45" s="4">
        <f t="shared" si="5"/>
        <v>1749.5714285714284</v>
      </c>
      <c r="AH45" s="4">
        <v>15.843773028739866</v>
      </c>
    </row>
    <row r="46" spans="1:35">
      <c r="A46">
        <v>176</v>
      </c>
      <c r="B46">
        <f t="shared" si="0"/>
        <v>-1.76</v>
      </c>
      <c r="C46" s="1">
        <f t="shared" si="1"/>
        <v>1079.3333333333335</v>
      </c>
      <c r="D46" s="4">
        <f t="shared" si="2"/>
        <v>964.14285714285722</v>
      </c>
      <c r="F46" s="4">
        <v>964.14285714285722</v>
      </c>
      <c r="G46" s="4">
        <f t="shared" si="3"/>
        <v>1028.1428571428573</v>
      </c>
      <c r="I46">
        <v>-8</v>
      </c>
      <c r="AD46">
        <v>280</v>
      </c>
      <c r="AE46">
        <f t="shared" si="4"/>
        <v>-2.8000000000000003</v>
      </c>
      <c r="AF46" s="4">
        <f t="shared" si="7"/>
        <v>1707.0000000000002</v>
      </c>
      <c r="AG46" s="4">
        <f t="shared" si="5"/>
        <v>1771.0000000000002</v>
      </c>
      <c r="AH46" s="4">
        <v>14.014839241549712</v>
      </c>
    </row>
    <row r="47" spans="1:35">
      <c r="A47">
        <v>177</v>
      </c>
      <c r="B47">
        <f t="shared" si="0"/>
        <v>-1.77</v>
      </c>
      <c r="C47" s="1">
        <f t="shared" si="1"/>
        <v>1084.8888888888889</v>
      </c>
      <c r="D47" s="4">
        <f t="shared" si="2"/>
        <v>971.28571428571422</v>
      </c>
      <c r="F47" s="4">
        <v>971.28571428571422</v>
      </c>
      <c r="G47" s="4">
        <f t="shared" si="3"/>
        <v>1035.2857142857142</v>
      </c>
      <c r="H47">
        <v>46.32</v>
      </c>
      <c r="AD47">
        <v>283</v>
      </c>
      <c r="AE47">
        <f t="shared" si="4"/>
        <v>-2.83</v>
      </c>
      <c r="AF47" s="4">
        <f t="shared" si="7"/>
        <v>1728.4285714285713</v>
      </c>
      <c r="AG47" s="4">
        <f t="shared" si="5"/>
        <v>1792.4285714285713</v>
      </c>
      <c r="AH47" s="4">
        <v>17.559523809523888</v>
      </c>
    </row>
    <row r="48" spans="1:35">
      <c r="A48">
        <v>178</v>
      </c>
      <c r="B48">
        <f t="shared" si="0"/>
        <v>-1.78</v>
      </c>
      <c r="C48" s="1">
        <f t="shared" si="1"/>
        <v>1090.4444444444446</v>
      </c>
      <c r="D48" s="4">
        <f t="shared" si="2"/>
        <v>978.42857142857156</v>
      </c>
      <c r="F48" s="4">
        <v>978.42857142857156</v>
      </c>
      <c r="G48" s="4">
        <f t="shared" si="3"/>
        <v>1042.4285714285716</v>
      </c>
      <c r="I48">
        <v>-8</v>
      </c>
      <c r="AD48">
        <v>286</v>
      </c>
      <c r="AE48">
        <f t="shared" si="4"/>
        <v>-2.86</v>
      </c>
      <c r="AF48" s="4">
        <f t="shared" si="7"/>
        <v>1749.8571428571427</v>
      </c>
      <c r="AG48" s="4">
        <f t="shared" si="5"/>
        <v>1813.8571428571427</v>
      </c>
      <c r="AH48" s="4">
        <v>12.575941676792073</v>
      </c>
    </row>
    <row r="49" spans="1:34">
      <c r="A49">
        <v>180</v>
      </c>
      <c r="B49">
        <f t="shared" si="0"/>
        <v>-1.8</v>
      </c>
      <c r="C49" s="1">
        <f t="shared" si="1"/>
        <v>1101.5555555555557</v>
      </c>
      <c r="D49" s="4">
        <f t="shared" si="2"/>
        <v>992.71428571428578</v>
      </c>
      <c r="F49" s="4">
        <v>992.71428571428578</v>
      </c>
      <c r="G49" s="4">
        <f t="shared" si="3"/>
        <v>1056.7142857142858</v>
      </c>
      <c r="H49">
        <v>31.43</v>
      </c>
      <c r="I49">
        <v>-7.0000000000000009</v>
      </c>
      <c r="AD49">
        <v>289</v>
      </c>
      <c r="AE49">
        <f t="shared" si="4"/>
        <v>-2.89</v>
      </c>
      <c r="AF49" s="4">
        <f t="shared" si="7"/>
        <v>1771.2857142857142</v>
      </c>
      <c r="AG49" s="4">
        <f t="shared" si="5"/>
        <v>1835.2857142857142</v>
      </c>
      <c r="AH49" s="4">
        <v>10.890410958904029</v>
      </c>
    </row>
    <row r="50" spans="1:34">
      <c r="A50">
        <v>182</v>
      </c>
      <c r="B50">
        <f t="shared" si="0"/>
        <v>-1.82</v>
      </c>
      <c r="C50" s="1">
        <f t="shared" si="1"/>
        <v>1112.6666666666667</v>
      </c>
      <c r="D50" s="4">
        <f t="shared" si="2"/>
        <v>1007.0000000000001</v>
      </c>
      <c r="F50" s="4">
        <v>1007.0000000000001</v>
      </c>
      <c r="G50" s="4">
        <f t="shared" si="3"/>
        <v>1071</v>
      </c>
      <c r="I50">
        <v>-2</v>
      </c>
      <c r="AD50">
        <v>292</v>
      </c>
      <c r="AE50">
        <f t="shared" si="4"/>
        <v>-2.92</v>
      </c>
      <c r="AF50" s="4">
        <f t="shared" si="7"/>
        <v>1792.7142857142856</v>
      </c>
      <c r="AG50" s="4">
        <f t="shared" si="5"/>
        <v>1856.7142857142856</v>
      </c>
      <c r="AH50" s="4">
        <v>11.760966306420794</v>
      </c>
    </row>
    <row r="51" spans="1:34">
      <c r="A51">
        <v>183</v>
      </c>
      <c r="B51">
        <f t="shared" si="0"/>
        <v>-1.83</v>
      </c>
      <c r="C51" s="1">
        <f t="shared" si="1"/>
        <v>1118.2222222222222</v>
      </c>
      <c r="D51" s="4">
        <f t="shared" si="2"/>
        <v>1014.1428571428571</v>
      </c>
      <c r="F51" s="4">
        <v>1014.1428571428571</v>
      </c>
      <c r="G51" s="4">
        <f t="shared" si="3"/>
        <v>1078.1428571428571</v>
      </c>
      <c r="H51">
        <v>13.68</v>
      </c>
      <c r="AD51">
        <v>295</v>
      </c>
      <c r="AE51">
        <f t="shared" si="4"/>
        <v>-2.95</v>
      </c>
      <c r="AF51" s="4">
        <f t="shared" si="7"/>
        <v>1814.1428571428571</v>
      </c>
      <c r="AG51" s="4">
        <f t="shared" si="5"/>
        <v>1878.1428571428571</v>
      </c>
      <c r="AH51" s="4">
        <v>10.91617933723191</v>
      </c>
    </row>
    <row r="52" spans="1:34">
      <c r="A52">
        <v>184</v>
      </c>
      <c r="B52">
        <f t="shared" si="0"/>
        <v>-1.84</v>
      </c>
      <c r="C52" s="1">
        <f t="shared" si="1"/>
        <v>1123.7777777777778</v>
      </c>
      <c r="D52" s="4">
        <f t="shared" si="2"/>
        <v>1021.2857142857144</v>
      </c>
      <c r="F52" s="4">
        <v>1021.2857142857144</v>
      </c>
      <c r="G52" s="4">
        <f t="shared" si="3"/>
        <v>1085.2857142857144</v>
      </c>
      <c r="I52">
        <v>0</v>
      </c>
      <c r="AD52">
        <v>298</v>
      </c>
      <c r="AE52">
        <f t="shared" si="4"/>
        <v>-2.98</v>
      </c>
      <c r="AF52" s="4">
        <f t="shared" si="7"/>
        <v>1835.5714285714284</v>
      </c>
      <c r="AG52" s="4">
        <f t="shared" si="5"/>
        <v>1899.5714285714284</v>
      </c>
      <c r="AH52" s="4">
        <v>11.776187378009178</v>
      </c>
    </row>
    <row r="53" spans="1:34">
      <c r="A53">
        <v>186</v>
      </c>
      <c r="B53">
        <f t="shared" si="0"/>
        <v>-1.86</v>
      </c>
      <c r="C53" s="1">
        <f t="shared" si="1"/>
        <v>1134.8888888888889</v>
      </c>
      <c r="D53" s="4">
        <f t="shared" si="2"/>
        <v>1035.5714285714287</v>
      </c>
      <c r="F53" s="4">
        <v>1035.5714285714287</v>
      </c>
      <c r="G53" s="4">
        <f t="shared" si="3"/>
        <v>1099.5714285714287</v>
      </c>
      <c r="H53">
        <v>10.91</v>
      </c>
      <c r="I53">
        <v>-1</v>
      </c>
      <c r="AG53" s="4">
        <f t="shared" si="5"/>
        <v>64</v>
      </c>
    </row>
    <row r="54" spans="1:34">
      <c r="A54">
        <v>188</v>
      </c>
      <c r="B54">
        <f t="shared" si="0"/>
        <v>-1.8800000000000001</v>
      </c>
      <c r="C54" s="1">
        <f t="shared" si="1"/>
        <v>1146.0000000000002</v>
      </c>
      <c r="D54" s="4">
        <f t="shared" si="2"/>
        <v>1049.8571428571431</v>
      </c>
      <c r="F54" s="4">
        <v>1049.8571428571431</v>
      </c>
      <c r="G54" s="4">
        <f t="shared" si="3"/>
        <v>1113.8571428571431</v>
      </c>
      <c r="I54">
        <v>-4</v>
      </c>
      <c r="AD54">
        <v>312</v>
      </c>
      <c r="AE54">
        <f t="shared" si="4"/>
        <v>-3.12</v>
      </c>
      <c r="AF54" s="4">
        <f t="shared" si="7"/>
        <v>1935.5714285714287</v>
      </c>
      <c r="AG54" s="4">
        <f t="shared" si="5"/>
        <v>1999.5714285714287</v>
      </c>
      <c r="AH54" s="4">
        <v>9.8223615464995948</v>
      </c>
    </row>
    <row r="55" spans="1:34">
      <c r="A55">
        <v>189</v>
      </c>
      <c r="B55">
        <f t="shared" si="0"/>
        <v>-1.8900000000000001</v>
      </c>
      <c r="C55" s="1">
        <f t="shared" si="1"/>
        <v>1151.5555555555557</v>
      </c>
      <c r="D55" s="4">
        <f t="shared" si="2"/>
        <v>1057</v>
      </c>
      <c r="F55" s="4">
        <v>1057</v>
      </c>
      <c r="G55" s="4">
        <f t="shared" si="3"/>
        <v>1121</v>
      </c>
      <c r="H55">
        <v>9.0399999999999991</v>
      </c>
      <c r="AD55">
        <v>315</v>
      </c>
      <c r="AE55">
        <f t="shared" si="4"/>
        <v>-3.15</v>
      </c>
      <c r="AF55" s="4">
        <f t="shared" si="7"/>
        <v>1956.9999999999998</v>
      </c>
      <c r="AG55" s="4">
        <f t="shared" si="5"/>
        <v>2020.9999999999998</v>
      </c>
      <c r="AH55" s="4">
        <v>9.8466505246166385</v>
      </c>
    </row>
    <row r="56" spans="1:34">
      <c r="A56">
        <v>190</v>
      </c>
      <c r="B56">
        <f t="shared" si="0"/>
        <v>-1.9000000000000001</v>
      </c>
      <c r="C56" s="1">
        <f t="shared" si="1"/>
        <v>1157.1111111111113</v>
      </c>
      <c r="D56" s="4">
        <f t="shared" si="2"/>
        <v>1064.1428571428573</v>
      </c>
      <c r="F56" s="4">
        <v>1064.1428571428573</v>
      </c>
      <c r="G56" s="4">
        <f t="shared" si="3"/>
        <v>1128.1428571428573</v>
      </c>
      <c r="I56">
        <v>0</v>
      </c>
      <c r="AD56">
        <v>318</v>
      </c>
      <c r="AE56">
        <f t="shared" si="4"/>
        <v>-3.18</v>
      </c>
      <c r="AF56" s="4">
        <f t="shared" si="7"/>
        <v>1978.4285714285716</v>
      </c>
      <c r="AG56" s="4">
        <f t="shared" si="5"/>
        <v>2042.4285714285716</v>
      </c>
      <c r="AH56" s="4">
        <v>8.9817232375979472</v>
      </c>
    </row>
    <row r="57" spans="1:34">
      <c r="A57">
        <v>192</v>
      </c>
      <c r="B57">
        <f t="shared" si="0"/>
        <v>-1.92</v>
      </c>
      <c r="C57" s="1">
        <f t="shared" si="1"/>
        <v>1168.2222222222222</v>
      </c>
      <c r="D57" s="4">
        <f t="shared" si="2"/>
        <v>1078.4285714285713</v>
      </c>
      <c r="F57" s="4">
        <v>1078.4285714285713</v>
      </c>
      <c r="G57" s="4">
        <f t="shared" si="3"/>
        <v>1142.4285714285713</v>
      </c>
      <c r="H57">
        <v>9.67</v>
      </c>
      <c r="I57">
        <v>-4</v>
      </c>
      <c r="AD57">
        <v>321</v>
      </c>
      <c r="AE57">
        <f t="shared" si="4"/>
        <v>-3.21</v>
      </c>
      <c r="AF57" s="4">
        <f t="shared" si="7"/>
        <v>1999.8571428571427</v>
      </c>
      <c r="AG57" s="4">
        <f t="shared" si="5"/>
        <v>2063.8571428571427</v>
      </c>
      <c r="AH57" s="4">
        <v>9.4245204336949904</v>
      </c>
    </row>
    <row r="58" spans="1:34">
      <c r="A58">
        <v>194</v>
      </c>
      <c r="B58">
        <f t="shared" si="0"/>
        <v>-1.94</v>
      </c>
      <c r="C58" s="1">
        <f t="shared" si="1"/>
        <v>1179.3333333333333</v>
      </c>
      <c r="D58" s="4">
        <f t="shared" si="2"/>
        <v>1092.7142857142856</v>
      </c>
      <c r="F58" s="4">
        <v>1092.7142857142856</v>
      </c>
      <c r="G58" s="4">
        <f t="shared" si="3"/>
        <v>1156.7142857142856</v>
      </c>
      <c r="I58">
        <v>9</v>
      </c>
      <c r="AD58">
        <v>324</v>
      </c>
      <c r="AE58">
        <f t="shared" si="4"/>
        <v>-3.24</v>
      </c>
      <c r="AF58" s="4">
        <f t="shared" si="7"/>
        <v>2021.2857142857144</v>
      </c>
      <c r="AG58" s="4">
        <f t="shared" si="5"/>
        <v>2085.2857142857147</v>
      </c>
      <c r="AH58" s="4">
        <v>9.2494313874147061</v>
      </c>
    </row>
    <row r="59" spans="1:34">
      <c r="A59">
        <v>195</v>
      </c>
      <c r="B59">
        <f t="shared" si="0"/>
        <v>-1.95</v>
      </c>
      <c r="C59" s="1">
        <f t="shared" si="1"/>
        <v>1184.8888888888889</v>
      </c>
      <c r="D59" s="4">
        <f t="shared" si="2"/>
        <v>1099.8571428571429</v>
      </c>
      <c r="F59" s="4">
        <v>1099.8571428571429</v>
      </c>
      <c r="G59" s="4">
        <f t="shared" si="3"/>
        <v>1163.8571428571429</v>
      </c>
      <c r="H59">
        <v>10.07</v>
      </c>
      <c r="AD59">
        <v>327</v>
      </c>
      <c r="AE59">
        <f t="shared" si="4"/>
        <v>-3.27</v>
      </c>
      <c r="AF59" s="4">
        <f t="shared" si="7"/>
        <v>2042.7142857142856</v>
      </c>
      <c r="AG59" s="4">
        <f t="shared" si="5"/>
        <v>2106.7142857142853</v>
      </c>
      <c r="AH59" s="4">
        <v>9.7993827160493012</v>
      </c>
    </row>
    <row r="60" spans="1:34">
      <c r="A60">
        <v>196</v>
      </c>
      <c r="B60">
        <f t="shared" si="0"/>
        <v>-1.96</v>
      </c>
      <c r="C60" s="1">
        <f t="shared" si="1"/>
        <v>1190.4444444444443</v>
      </c>
      <c r="D60" s="4">
        <f t="shared" si="2"/>
        <v>1107</v>
      </c>
      <c r="F60" s="4">
        <v>1107</v>
      </c>
      <c r="G60" s="4">
        <f t="shared" si="3"/>
        <v>1171</v>
      </c>
      <c r="I60">
        <v>23</v>
      </c>
      <c r="AD60">
        <v>330</v>
      </c>
      <c r="AE60">
        <f t="shared" si="4"/>
        <v>-3.3000000000000003</v>
      </c>
      <c r="AF60" s="4">
        <f t="shared" si="7"/>
        <v>2064.1428571428573</v>
      </c>
      <c r="AG60" s="4">
        <f t="shared" si="5"/>
        <v>2128.1428571428573</v>
      </c>
      <c r="AH60" s="4">
        <v>9.501347708894988</v>
      </c>
    </row>
    <row r="61" spans="1:34">
      <c r="A61">
        <v>198</v>
      </c>
      <c r="B61">
        <f t="shared" si="0"/>
        <v>-1.98</v>
      </c>
      <c r="C61" s="1">
        <f t="shared" si="1"/>
        <v>1201.5555555555554</v>
      </c>
      <c r="D61" s="4">
        <f t="shared" si="2"/>
        <v>1121.2857142857142</v>
      </c>
      <c r="F61" s="4">
        <v>1121.2857142857142</v>
      </c>
      <c r="G61" s="4">
        <f t="shared" si="3"/>
        <v>1185.2857142857142</v>
      </c>
      <c r="H61">
        <v>13.09</v>
      </c>
      <c r="I61">
        <v>8</v>
      </c>
      <c r="AD61">
        <v>333</v>
      </c>
      <c r="AE61">
        <f t="shared" si="4"/>
        <v>-3.33</v>
      </c>
      <c r="AF61" s="4">
        <f t="shared" si="7"/>
        <v>2085.5714285714284</v>
      </c>
      <c r="AG61" s="4">
        <f t="shared" si="5"/>
        <v>2149.5714285714284</v>
      </c>
      <c r="AH61" s="4">
        <v>9.2500000000001936</v>
      </c>
    </row>
    <row r="62" spans="1:34">
      <c r="A62">
        <v>200</v>
      </c>
      <c r="B62">
        <f t="shared" si="0"/>
        <v>-2</v>
      </c>
      <c r="C62" s="1">
        <f t="shared" si="1"/>
        <v>1212.6666666666665</v>
      </c>
      <c r="D62" s="4">
        <f t="shared" si="2"/>
        <v>1135.5714285714284</v>
      </c>
      <c r="F62" s="4">
        <v>1135.5714285714284</v>
      </c>
      <c r="G62" s="4">
        <f t="shared" si="3"/>
        <v>1199.5714285714284</v>
      </c>
      <c r="I62">
        <v>0</v>
      </c>
      <c r="AD62">
        <v>336</v>
      </c>
      <c r="AE62">
        <f t="shared" si="4"/>
        <v>-3.36</v>
      </c>
      <c r="AF62" s="4">
        <f t="shared" si="7"/>
        <v>2107</v>
      </c>
      <c r="AG62" s="4">
        <f t="shared" si="5"/>
        <v>2171</v>
      </c>
      <c r="AH62" s="4">
        <v>9.0192644483360791</v>
      </c>
    </row>
    <row r="63" spans="1:34">
      <c r="C63" s="1"/>
      <c r="D63" s="4">
        <f t="shared" si="2"/>
        <v>-293</v>
      </c>
      <c r="F63" s="4">
        <v>-293</v>
      </c>
      <c r="G63" s="4">
        <f t="shared" si="3"/>
        <v>-229</v>
      </c>
      <c r="AD63">
        <v>341</v>
      </c>
      <c r="AE63">
        <f t="shared" si="4"/>
        <v>-3.41</v>
      </c>
      <c r="AF63" s="4">
        <f t="shared" si="7"/>
        <v>2142.7142857142858</v>
      </c>
      <c r="AG63" s="4">
        <f t="shared" si="5"/>
        <v>2206.7142857142858</v>
      </c>
      <c r="AH63" s="4">
        <v>10.251954821893881</v>
      </c>
    </row>
    <row r="64" spans="1:34">
      <c r="A64">
        <v>222</v>
      </c>
      <c r="B64">
        <f t="shared" si="0"/>
        <v>-2.2200000000000002</v>
      </c>
      <c r="C64" s="1">
        <f t="shared" si="1"/>
        <v>1334.8888888888889</v>
      </c>
      <c r="D64" s="4">
        <f t="shared" si="2"/>
        <v>1292.7142857142858</v>
      </c>
      <c r="F64" s="4">
        <v>1292.7142857142858</v>
      </c>
      <c r="G64" s="4">
        <f t="shared" si="3"/>
        <v>1356.7142857142858</v>
      </c>
      <c r="I64">
        <v>1</v>
      </c>
      <c r="AD64">
        <v>344</v>
      </c>
      <c r="AE64">
        <f t="shared" si="4"/>
        <v>-3.44</v>
      </c>
      <c r="AF64" s="4">
        <f t="shared" si="7"/>
        <v>2164.1428571428569</v>
      </c>
      <c r="AG64" s="4">
        <f t="shared" si="5"/>
        <v>2228.1428571428569</v>
      </c>
      <c r="AH64" s="4">
        <v>10.020876826722462</v>
      </c>
    </row>
    <row r="65" spans="1:34">
      <c r="A65">
        <v>224</v>
      </c>
      <c r="B65">
        <f t="shared" si="0"/>
        <v>-2.2400000000000002</v>
      </c>
      <c r="C65" s="1">
        <f t="shared" si="1"/>
        <v>1346</v>
      </c>
      <c r="D65" s="4">
        <f t="shared" si="2"/>
        <v>1307</v>
      </c>
      <c r="F65" s="4">
        <v>1307</v>
      </c>
      <c r="G65" s="4">
        <f t="shared" si="3"/>
        <v>1371</v>
      </c>
      <c r="I65">
        <v>2</v>
      </c>
      <c r="AD65">
        <v>347</v>
      </c>
      <c r="AE65">
        <f t="shared" si="4"/>
        <v>-3.47</v>
      </c>
      <c r="AF65" s="4">
        <f t="shared" si="7"/>
        <v>2185.5714285714284</v>
      </c>
      <c r="AG65" s="4">
        <f t="shared" si="5"/>
        <v>2249.5714285714284</v>
      </c>
      <c r="AH65" s="4">
        <v>9.7968069666183997</v>
      </c>
    </row>
    <row r="66" spans="1:34">
      <c r="A66">
        <v>225</v>
      </c>
      <c r="B66">
        <f t="shared" si="0"/>
        <v>-2.25</v>
      </c>
      <c r="C66" s="1">
        <f t="shared" si="1"/>
        <v>1351.5555555555554</v>
      </c>
      <c r="D66" s="4">
        <f t="shared" si="2"/>
        <v>1314.1428571428571</v>
      </c>
      <c r="F66" s="4">
        <v>1314.1428571428571</v>
      </c>
      <c r="G66" s="4">
        <f t="shared" si="3"/>
        <v>1378.1428571428571</v>
      </c>
      <c r="H66">
        <v>9.85</v>
      </c>
      <c r="AD66">
        <v>350</v>
      </c>
      <c r="AE66">
        <f t="shared" si="4"/>
        <v>-3.5</v>
      </c>
      <c r="AF66" s="4">
        <f t="shared" si="7"/>
        <v>2207</v>
      </c>
      <c r="AG66" s="4">
        <f t="shared" si="5"/>
        <v>2271</v>
      </c>
      <c r="AH66" s="4">
        <v>10.05361930294896</v>
      </c>
    </row>
    <row r="67" spans="1:34">
      <c r="A67">
        <v>226</v>
      </c>
      <c r="B67">
        <f t="shared" si="0"/>
        <v>-2.2600000000000002</v>
      </c>
      <c r="C67" s="1">
        <f t="shared" si="1"/>
        <v>1357.1111111111111</v>
      </c>
      <c r="D67" s="4">
        <f t="shared" si="2"/>
        <v>1321.2857142857144</v>
      </c>
      <c r="F67" s="4">
        <v>1321.2857142857144</v>
      </c>
      <c r="G67" s="4">
        <f t="shared" ref="G67:G130" si="8">F67+64</f>
        <v>1385.2857142857144</v>
      </c>
      <c r="I67">
        <v>-3</v>
      </c>
      <c r="AD67">
        <v>353</v>
      </c>
      <c r="AE67">
        <f t="shared" ref="AE67:AE130" si="9">AD67*(-0.01)</f>
        <v>-3.5300000000000002</v>
      </c>
      <c r="AF67" s="4">
        <f t="shared" si="7"/>
        <v>2228.4285714285716</v>
      </c>
      <c r="AG67" s="4">
        <f t="shared" ref="AG67:AG130" si="10">AF67+64</f>
        <v>2292.4285714285716</v>
      </c>
      <c r="AH67" s="4">
        <v>9.8181818181816727</v>
      </c>
    </row>
    <row r="68" spans="1:34">
      <c r="A68">
        <v>228</v>
      </c>
      <c r="B68">
        <f t="shared" si="0"/>
        <v>-2.2800000000000002</v>
      </c>
      <c r="C68" s="1">
        <f t="shared" si="1"/>
        <v>1368.2222222222224</v>
      </c>
      <c r="D68" s="4">
        <f t="shared" si="2"/>
        <v>1335.5714285714287</v>
      </c>
      <c r="F68" s="4">
        <v>1335.5714285714287</v>
      </c>
      <c r="G68" s="4">
        <f t="shared" si="8"/>
        <v>1399.5714285714287</v>
      </c>
      <c r="I68">
        <v>6</v>
      </c>
      <c r="AD68">
        <v>356</v>
      </c>
      <c r="AE68">
        <f t="shared" si="9"/>
        <v>-3.56</v>
      </c>
      <c r="AF68" s="4">
        <f t="shared" si="7"/>
        <v>2249.8571428571427</v>
      </c>
      <c r="AG68" s="4">
        <f t="shared" si="10"/>
        <v>2313.8571428571427</v>
      </c>
      <c r="AH68" s="4">
        <v>13.679245283018798</v>
      </c>
    </row>
    <row r="69" spans="1:34">
      <c r="A69">
        <v>230</v>
      </c>
      <c r="B69">
        <f t="shared" si="0"/>
        <v>-2.3000000000000003</v>
      </c>
      <c r="C69" s="1">
        <f t="shared" si="1"/>
        <v>1379.3333333333335</v>
      </c>
      <c r="D69" s="4">
        <f t="shared" si="2"/>
        <v>1349.8571428571429</v>
      </c>
      <c r="F69" s="4">
        <v>1349.8571428571429</v>
      </c>
      <c r="G69" s="4">
        <f t="shared" si="8"/>
        <v>1413.8571428571429</v>
      </c>
      <c r="I69">
        <v>59</v>
      </c>
      <c r="AD69">
        <v>359</v>
      </c>
      <c r="AE69">
        <f t="shared" si="9"/>
        <v>-3.59</v>
      </c>
      <c r="AF69" s="4">
        <f t="shared" si="7"/>
        <v>2271.2857142857142</v>
      </c>
      <c r="AG69" s="4">
        <f t="shared" si="10"/>
        <v>2335.2857142857142</v>
      </c>
      <c r="AH69" s="4">
        <v>10.472279260780425</v>
      </c>
    </row>
    <row r="70" spans="1:34">
      <c r="A70">
        <v>232</v>
      </c>
      <c r="B70">
        <f t="shared" si="0"/>
        <v>-2.3199999999999998</v>
      </c>
      <c r="C70" s="1">
        <f t="shared" si="1"/>
        <v>1390.4444444444443</v>
      </c>
      <c r="D70" s="4">
        <f t="shared" si="2"/>
        <v>1364.1428571428569</v>
      </c>
      <c r="F70" s="4">
        <v>1364.1428571428569</v>
      </c>
      <c r="G70" s="4">
        <f t="shared" si="8"/>
        <v>1428.1428571428569</v>
      </c>
      <c r="I70">
        <v>5</v>
      </c>
      <c r="AD70">
        <v>362</v>
      </c>
      <c r="AE70">
        <f t="shared" si="9"/>
        <v>-3.62</v>
      </c>
      <c r="AF70" s="4">
        <f t="shared" si="7"/>
        <v>2292.7142857142858</v>
      </c>
      <c r="AG70" s="4">
        <f t="shared" si="10"/>
        <v>2356.7142857142858</v>
      </c>
      <c r="AH70" s="4">
        <v>10.413694721826012</v>
      </c>
    </row>
    <row r="71" spans="1:34">
      <c r="A71">
        <v>234</v>
      </c>
      <c r="B71">
        <f t="shared" si="0"/>
        <v>-2.34</v>
      </c>
      <c r="C71" s="1">
        <f t="shared" si="1"/>
        <v>1401.5555555555554</v>
      </c>
      <c r="D71" s="4">
        <f t="shared" si="2"/>
        <v>1378.4285714285713</v>
      </c>
      <c r="F71" s="4">
        <v>1378.4285714285713</v>
      </c>
      <c r="G71" s="4">
        <f t="shared" si="8"/>
        <v>1442.4285714285713</v>
      </c>
      <c r="I71">
        <v>1</v>
      </c>
      <c r="AD71">
        <v>365</v>
      </c>
      <c r="AE71">
        <f t="shared" si="9"/>
        <v>-3.65</v>
      </c>
      <c r="AF71" s="4">
        <f t="shared" si="7"/>
        <v>2314.1428571428569</v>
      </c>
      <c r="AG71" s="4">
        <f t="shared" si="10"/>
        <v>2378.1428571428569</v>
      </c>
      <c r="AH71" s="4">
        <v>10.646599777034497</v>
      </c>
    </row>
    <row r="72" spans="1:34">
      <c r="A72">
        <v>236</v>
      </c>
      <c r="B72">
        <f t="shared" si="0"/>
        <v>-2.36</v>
      </c>
      <c r="C72" s="1">
        <f t="shared" si="1"/>
        <v>1412.6666666666665</v>
      </c>
      <c r="D72" s="4">
        <f t="shared" si="2"/>
        <v>1392.7142857142856</v>
      </c>
      <c r="F72" s="4">
        <v>1392.7142857142856</v>
      </c>
      <c r="G72" s="4">
        <f t="shared" si="8"/>
        <v>1456.7142857142856</v>
      </c>
      <c r="I72">
        <v>35</v>
      </c>
      <c r="AD72">
        <v>368</v>
      </c>
      <c r="AE72">
        <f t="shared" si="9"/>
        <v>-3.68</v>
      </c>
      <c r="AF72" s="4">
        <f t="shared" si="7"/>
        <v>2335.5714285714284</v>
      </c>
      <c r="AG72" s="4">
        <f t="shared" si="10"/>
        <v>2399.5714285714284</v>
      </c>
      <c r="AH72" s="4">
        <v>10.334110334110273</v>
      </c>
    </row>
    <row r="73" spans="1:34">
      <c r="A73">
        <v>238</v>
      </c>
      <c r="B73">
        <f t="shared" si="0"/>
        <v>-2.38</v>
      </c>
      <c r="C73" s="1">
        <f t="shared" si="1"/>
        <v>1423.7777777777776</v>
      </c>
      <c r="D73" s="4">
        <f t="shared" si="2"/>
        <v>1406.9999999999998</v>
      </c>
      <c r="F73" s="4">
        <v>1406.9999999999998</v>
      </c>
      <c r="G73" s="4">
        <f t="shared" si="8"/>
        <v>1470.9999999999998</v>
      </c>
      <c r="I73">
        <v>3</v>
      </c>
      <c r="AD73">
        <v>371</v>
      </c>
      <c r="AE73">
        <f t="shared" si="9"/>
        <v>-3.71</v>
      </c>
      <c r="AF73" s="4">
        <f t="shared" si="7"/>
        <v>2357</v>
      </c>
      <c r="AG73" s="4">
        <f t="shared" si="10"/>
        <v>2421</v>
      </c>
      <c r="AH73" s="4">
        <v>9.1142490372271805</v>
      </c>
    </row>
    <row r="74" spans="1:34">
      <c r="A74">
        <v>240</v>
      </c>
      <c r="B74">
        <f t="shared" si="0"/>
        <v>-2.4</v>
      </c>
      <c r="C74" s="1">
        <f t="shared" si="1"/>
        <v>1434.8888888888887</v>
      </c>
      <c r="D74" s="4">
        <f t="shared" si="2"/>
        <v>1421.2857142857142</v>
      </c>
      <c r="F74" s="4">
        <v>1421.2857142857142</v>
      </c>
      <c r="G74" s="4">
        <f t="shared" si="8"/>
        <v>1485.2857142857142</v>
      </c>
      <c r="I74">
        <v>12</v>
      </c>
      <c r="AD74">
        <v>374</v>
      </c>
      <c r="AE74">
        <f t="shared" si="9"/>
        <v>-3.74</v>
      </c>
      <c r="AF74" s="4">
        <f t="shared" ref="AF74:AF137" si="11">(AE74+0.4102)/-0.0014</f>
        <v>2378.4285714285716</v>
      </c>
      <c r="AG74" s="4">
        <f t="shared" si="10"/>
        <v>2442.4285714285716</v>
      </c>
      <c r="AH74" s="4">
        <v>9.2951991828395677</v>
      </c>
    </row>
    <row r="75" spans="1:34">
      <c r="A75">
        <v>242</v>
      </c>
      <c r="B75">
        <f t="shared" si="0"/>
        <v>-2.42</v>
      </c>
      <c r="C75" s="1">
        <f t="shared" si="1"/>
        <v>1446</v>
      </c>
      <c r="D75" s="4">
        <f t="shared" si="2"/>
        <v>1435.5714285714284</v>
      </c>
      <c r="F75" s="4">
        <v>1435.5714285714284</v>
      </c>
      <c r="G75" s="4">
        <f t="shared" si="8"/>
        <v>1499.5714285714284</v>
      </c>
      <c r="I75">
        <v>16</v>
      </c>
      <c r="AD75">
        <v>377</v>
      </c>
      <c r="AE75">
        <f t="shared" si="9"/>
        <v>-3.77</v>
      </c>
      <c r="AF75" s="4">
        <f t="shared" si="11"/>
        <v>2399.8571428571427</v>
      </c>
      <c r="AG75" s="4">
        <f t="shared" si="10"/>
        <v>2463.8571428571427</v>
      </c>
      <c r="AH75" s="4">
        <v>11.323529411764705</v>
      </c>
    </row>
    <row r="76" spans="1:34">
      <c r="A76">
        <v>244</v>
      </c>
      <c r="B76">
        <f t="shared" si="0"/>
        <v>-2.44</v>
      </c>
      <c r="C76" s="1">
        <f t="shared" si="1"/>
        <v>1457.1111111111111</v>
      </c>
      <c r="D76" s="4">
        <f t="shared" si="2"/>
        <v>1449.8571428571427</v>
      </c>
      <c r="F76" s="4">
        <v>1449.8571428571427</v>
      </c>
      <c r="G76" s="4">
        <f t="shared" si="8"/>
        <v>1513.8571428571427</v>
      </c>
      <c r="I76">
        <v>11</v>
      </c>
      <c r="AD76">
        <v>380</v>
      </c>
      <c r="AE76">
        <f t="shared" si="9"/>
        <v>-3.8000000000000003</v>
      </c>
      <c r="AF76" s="4">
        <f t="shared" si="11"/>
        <v>2421.2857142857142</v>
      </c>
      <c r="AG76" s="4">
        <f t="shared" si="10"/>
        <v>2485.2857142857142</v>
      </c>
      <c r="AH76" s="4">
        <v>9.2409240924091929</v>
      </c>
    </row>
    <row r="77" spans="1:34">
      <c r="A77">
        <v>246</v>
      </c>
      <c r="B77">
        <f t="shared" si="0"/>
        <v>-2.46</v>
      </c>
      <c r="C77" s="1">
        <f t="shared" si="1"/>
        <v>1468.2222222222222</v>
      </c>
      <c r="D77" s="4">
        <f t="shared" si="2"/>
        <v>1464.1428571428571</v>
      </c>
      <c r="F77" s="4">
        <v>1464.1428571428571</v>
      </c>
      <c r="G77" s="4">
        <f t="shared" si="8"/>
        <v>1528.1428571428571</v>
      </c>
      <c r="I77">
        <v>-2</v>
      </c>
      <c r="AD77">
        <v>387</v>
      </c>
      <c r="AE77">
        <f t="shared" si="9"/>
        <v>-3.87</v>
      </c>
      <c r="AF77" s="4">
        <f t="shared" si="11"/>
        <v>2471.2857142857142</v>
      </c>
      <c r="AG77" s="4">
        <f t="shared" si="10"/>
        <v>2535.2857142857142</v>
      </c>
      <c r="AH77" s="4">
        <v>9.8757357750163379</v>
      </c>
    </row>
    <row r="78" spans="1:34">
      <c r="A78">
        <v>248</v>
      </c>
      <c r="B78">
        <f t="shared" si="0"/>
        <v>-2.48</v>
      </c>
      <c r="C78" s="1">
        <f t="shared" si="1"/>
        <v>1479.3333333333333</v>
      </c>
      <c r="D78" s="4">
        <f t="shared" si="2"/>
        <v>1478.4285714285713</v>
      </c>
      <c r="F78" s="4">
        <v>1478.4285714285713</v>
      </c>
      <c r="G78" s="4">
        <f t="shared" si="8"/>
        <v>1542.4285714285713</v>
      </c>
      <c r="I78">
        <v>0</v>
      </c>
      <c r="AD78">
        <v>390</v>
      </c>
      <c r="AE78">
        <f t="shared" si="9"/>
        <v>-3.9</v>
      </c>
      <c r="AF78" s="4">
        <f t="shared" si="11"/>
        <v>2492.7142857142858</v>
      </c>
      <c r="AG78" s="4">
        <f t="shared" si="10"/>
        <v>2556.7142857142858</v>
      </c>
      <c r="AH78" s="4">
        <v>11.414048059149728</v>
      </c>
    </row>
    <row r="79" spans="1:34">
      <c r="A79">
        <v>250</v>
      </c>
      <c r="B79">
        <f t="shared" si="0"/>
        <v>-2.5</v>
      </c>
      <c r="C79" s="1">
        <f t="shared" si="1"/>
        <v>1490.4444444444443</v>
      </c>
      <c r="D79" s="4">
        <f t="shared" si="2"/>
        <v>1492.7142857142856</v>
      </c>
      <c r="F79" s="4">
        <v>1492.7142857142856</v>
      </c>
      <c r="G79" s="4">
        <f t="shared" si="8"/>
        <v>1556.7142857142856</v>
      </c>
      <c r="I79">
        <v>2</v>
      </c>
      <c r="AD79">
        <v>393</v>
      </c>
      <c r="AE79">
        <f t="shared" si="9"/>
        <v>-3.93</v>
      </c>
      <c r="AF79" s="4">
        <f t="shared" si="11"/>
        <v>2514.1428571428573</v>
      </c>
      <c r="AG79" s="4">
        <f t="shared" si="10"/>
        <v>2578.1428571428573</v>
      </c>
      <c r="AH79" s="4">
        <v>10.581359581667211</v>
      </c>
    </row>
    <row r="80" spans="1:34">
      <c r="A80">
        <v>252</v>
      </c>
      <c r="B80">
        <f t="shared" si="0"/>
        <v>-2.52</v>
      </c>
      <c r="C80" s="1">
        <f t="shared" si="1"/>
        <v>1501.5555555555554</v>
      </c>
      <c r="D80" s="4">
        <f t="shared" si="2"/>
        <v>1507</v>
      </c>
      <c r="F80" s="4">
        <v>1507</v>
      </c>
      <c r="G80" s="4">
        <f t="shared" si="8"/>
        <v>1571</v>
      </c>
      <c r="I80">
        <v>-1</v>
      </c>
      <c r="AD80">
        <v>396</v>
      </c>
      <c r="AE80">
        <f t="shared" si="9"/>
        <v>-3.96</v>
      </c>
      <c r="AF80" s="4">
        <f t="shared" si="11"/>
        <v>2535.5714285714284</v>
      </c>
      <c r="AG80" s="4">
        <f t="shared" si="10"/>
        <v>2599.5714285714284</v>
      </c>
      <c r="AH80" s="4">
        <v>12.429906542056155</v>
      </c>
    </row>
    <row r="81" spans="1:34">
      <c r="A81">
        <v>254</v>
      </c>
      <c r="B81">
        <f t="shared" si="0"/>
        <v>-2.54</v>
      </c>
      <c r="C81" s="1">
        <f t="shared" si="1"/>
        <v>1512.6666666666667</v>
      </c>
      <c r="D81" s="4">
        <f t="shared" si="2"/>
        <v>1521.2857142857142</v>
      </c>
      <c r="F81" s="4">
        <v>1521.2857142857142</v>
      </c>
      <c r="G81" s="4">
        <f t="shared" si="8"/>
        <v>1585.2857142857142</v>
      </c>
      <c r="I81">
        <v>-2</v>
      </c>
      <c r="AD81">
        <v>399</v>
      </c>
      <c r="AE81">
        <f t="shared" si="9"/>
        <v>-3.99</v>
      </c>
      <c r="AF81" s="4">
        <f t="shared" si="11"/>
        <v>2557</v>
      </c>
      <c r="AG81" s="4">
        <f t="shared" si="10"/>
        <v>2621</v>
      </c>
      <c r="AH81" s="4">
        <v>13.076923076923014</v>
      </c>
    </row>
    <row r="82" spans="1:34">
      <c r="A82">
        <v>256</v>
      </c>
      <c r="B82">
        <f t="shared" si="0"/>
        <v>-2.56</v>
      </c>
      <c r="C82" s="1">
        <f t="shared" si="1"/>
        <v>1523.7777777777778</v>
      </c>
      <c r="D82" s="4">
        <f t="shared" si="2"/>
        <v>1535.5714285714284</v>
      </c>
      <c r="F82" s="4">
        <v>1535.5714285714284</v>
      </c>
      <c r="G82" s="4">
        <f t="shared" si="8"/>
        <v>1599.5714285714284</v>
      </c>
      <c r="I82">
        <v>-3</v>
      </c>
      <c r="AD82">
        <v>402</v>
      </c>
      <c r="AE82">
        <f t="shared" si="9"/>
        <v>-4.0200000000000005</v>
      </c>
      <c r="AF82" s="4">
        <f t="shared" si="11"/>
        <v>2578.4285714285716</v>
      </c>
      <c r="AG82" s="4">
        <f t="shared" si="10"/>
        <v>2642.4285714285716</v>
      </c>
      <c r="AH82" s="4">
        <v>17.412935323383138</v>
      </c>
    </row>
    <row r="83" spans="1:34">
      <c r="A83">
        <v>258</v>
      </c>
      <c r="B83">
        <f t="shared" si="0"/>
        <v>-2.58</v>
      </c>
      <c r="C83" s="1">
        <f t="shared" si="1"/>
        <v>1534.8888888888889</v>
      </c>
      <c r="D83" s="4">
        <f t="shared" si="2"/>
        <v>1549.8571428571429</v>
      </c>
      <c r="F83" s="4">
        <v>1549.8571428571429</v>
      </c>
      <c r="G83" s="4">
        <f t="shared" si="8"/>
        <v>1613.8571428571429</v>
      </c>
      <c r="I83">
        <v>-3</v>
      </c>
      <c r="AD83">
        <v>408</v>
      </c>
      <c r="AE83">
        <f t="shared" si="9"/>
        <v>-4.08</v>
      </c>
      <c r="AF83" s="4">
        <f t="shared" si="11"/>
        <v>2621.2857142857142</v>
      </c>
      <c r="AG83" s="4">
        <f t="shared" si="10"/>
        <v>2685.2857142857142</v>
      </c>
      <c r="AH83" s="4">
        <v>16.885007278020346</v>
      </c>
    </row>
    <row r="84" spans="1:34">
      <c r="A84">
        <v>260</v>
      </c>
      <c r="B84">
        <f t="shared" si="0"/>
        <v>-2.6</v>
      </c>
      <c r="C84" s="1">
        <f t="shared" si="1"/>
        <v>1546</v>
      </c>
      <c r="D84" s="4">
        <f t="shared" si="2"/>
        <v>1564.1428571428571</v>
      </c>
      <c r="F84" s="4">
        <v>1564.1428571428571</v>
      </c>
      <c r="G84" s="4">
        <f t="shared" si="8"/>
        <v>1628.1428571428571</v>
      </c>
      <c r="I84">
        <v>4</v>
      </c>
      <c r="AD84">
        <v>411</v>
      </c>
      <c r="AE84">
        <f t="shared" si="9"/>
        <v>-4.1100000000000003</v>
      </c>
      <c r="AF84" s="4">
        <f t="shared" si="11"/>
        <v>2642.7142857142858</v>
      </c>
      <c r="AG84" s="4">
        <f t="shared" si="10"/>
        <v>2706.7142857142858</v>
      </c>
      <c r="AH84" s="4">
        <v>16.17987946221605</v>
      </c>
    </row>
    <row r="85" spans="1:34">
      <c r="A85">
        <v>262</v>
      </c>
      <c r="B85">
        <f t="shared" si="0"/>
        <v>-2.62</v>
      </c>
      <c r="C85" s="1">
        <f t="shared" si="1"/>
        <v>1557.1111111111111</v>
      </c>
      <c r="D85" s="4">
        <f t="shared" si="2"/>
        <v>1578.4285714285713</v>
      </c>
      <c r="F85" s="4">
        <v>1578.4285714285713</v>
      </c>
      <c r="G85" s="4">
        <f t="shared" si="8"/>
        <v>1642.4285714285713</v>
      </c>
      <c r="I85">
        <v>-1</v>
      </c>
      <c r="AD85">
        <v>414</v>
      </c>
      <c r="AE85">
        <f t="shared" si="9"/>
        <v>-4.1399999999999997</v>
      </c>
      <c r="AF85" s="4">
        <f t="shared" si="11"/>
        <v>2664.1428571428569</v>
      </c>
      <c r="AG85" s="4">
        <f t="shared" si="10"/>
        <v>2728.1428571428569</v>
      </c>
      <c r="AH85" s="4">
        <v>18.30282861896832</v>
      </c>
    </row>
    <row r="86" spans="1:34">
      <c r="A86">
        <v>264</v>
      </c>
      <c r="B86">
        <f t="shared" ref="B86:B149" si="12">A86*-0.01</f>
        <v>-2.64</v>
      </c>
      <c r="C86" s="1">
        <f t="shared" ref="C86:C149" si="13">(B86-0.1828)/(-0.0018)</f>
        <v>1568.2222222222222</v>
      </c>
      <c r="D86" s="4">
        <f t="shared" ref="D86:D149" si="14">(B86+0.4102)/-0.0014</f>
        <v>1592.7142857142858</v>
      </c>
      <c r="F86" s="4">
        <v>1592.7142857142858</v>
      </c>
      <c r="G86" s="4">
        <f t="shared" si="8"/>
        <v>1656.7142857142858</v>
      </c>
      <c r="I86">
        <v>-1</v>
      </c>
      <c r="AD86">
        <v>417</v>
      </c>
      <c r="AE86">
        <f t="shared" si="9"/>
        <v>-4.17</v>
      </c>
      <c r="AF86" s="4">
        <f t="shared" si="11"/>
        <v>2685.5714285714284</v>
      </c>
      <c r="AG86" s="4">
        <f t="shared" si="10"/>
        <v>2749.5714285714284</v>
      </c>
      <c r="AH86" s="4">
        <v>13.172645739910291</v>
      </c>
    </row>
    <row r="87" spans="1:34">
      <c r="A87">
        <v>266</v>
      </c>
      <c r="B87">
        <f t="shared" si="12"/>
        <v>-2.66</v>
      </c>
      <c r="C87" s="1">
        <f t="shared" si="13"/>
        <v>1579.3333333333335</v>
      </c>
      <c r="D87" s="4">
        <f t="shared" si="14"/>
        <v>1607</v>
      </c>
      <c r="F87" s="4">
        <v>1607</v>
      </c>
      <c r="G87" s="4">
        <f t="shared" si="8"/>
        <v>1671</v>
      </c>
      <c r="I87">
        <v>0</v>
      </c>
      <c r="AD87">
        <v>420</v>
      </c>
      <c r="AE87">
        <f t="shared" si="9"/>
        <v>-4.2</v>
      </c>
      <c r="AF87" s="4">
        <f t="shared" si="11"/>
        <v>2707</v>
      </c>
      <c r="AG87" s="4">
        <f t="shared" si="10"/>
        <v>2771</v>
      </c>
      <c r="AH87" s="4">
        <v>17.924528301886802</v>
      </c>
    </row>
    <row r="88" spans="1:34">
      <c r="A88">
        <v>268</v>
      </c>
      <c r="B88">
        <f t="shared" si="12"/>
        <v>-2.68</v>
      </c>
      <c r="C88" s="1">
        <f t="shared" si="13"/>
        <v>1590.4444444444446</v>
      </c>
      <c r="D88" s="4">
        <f t="shared" si="14"/>
        <v>1621.2857142857142</v>
      </c>
      <c r="F88" s="4">
        <v>1621.2857142857142</v>
      </c>
      <c r="G88" s="4">
        <f t="shared" si="8"/>
        <v>1685.2857142857142</v>
      </c>
      <c r="I88">
        <v>3</v>
      </c>
      <c r="AD88">
        <v>423</v>
      </c>
      <c r="AE88">
        <f t="shared" si="9"/>
        <v>-4.2300000000000004</v>
      </c>
      <c r="AF88" s="4">
        <f t="shared" si="11"/>
        <v>2728.4285714285716</v>
      </c>
      <c r="AG88" s="4">
        <f t="shared" si="10"/>
        <v>2792.4285714285716</v>
      </c>
      <c r="AH88" s="4">
        <v>13.444976076555138</v>
      </c>
    </row>
    <row r="89" spans="1:34">
      <c r="A89">
        <v>270</v>
      </c>
      <c r="B89">
        <f t="shared" si="12"/>
        <v>-2.7</v>
      </c>
      <c r="C89" s="1">
        <f t="shared" si="13"/>
        <v>1601.5555555555557</v>
      </c>
      <c r="D89" s="4">
        <f t="shared" si="14"/>
        <v>1635.5714285714287</v>
      </c>
      <c r="F89" s="4">
        <v>1635.5714285714287</v>
      </c>
      <c r="G89" s="4">
        <f t="shared" si="8"/>
        <v>1699.5714285714287</v>
      </c>
      <c r="I89">
        <v>2</v>
      </c>
      <c r="AD89">
        <v>426</v>
      </c>
      <c r="AE89">
        <f t="shared" si="9"/>
        <v>-4.26</v>
      </c>
      <c r="AF89" s="4">
        <f t="shared" si="11"/>
        <v>2749.8571428571427</v>
      </c>
      <c r="AG89" s="4">
        <f t="shared" si="10"/>
        <v>2813.8571428571427</v>
      </c>
      <c r="AH89" s="4">
        <v>18.404193360512476</v>
      </c>
    </row>
    <row r="90" spans="1:34">
      <c r="A90">
        <v>272</v>
      </c>
      <c r="B90">
        <f t="shared" si="12"/>
        <v>-2.72</v>
      </c>
      <c r="C90" s="1">
        <f t="shared" si="13"/>
        <v>1612.6666666666667</v>
      </c>
      <c r="D90" s="4">
        <f t="shared" si="14"/>
        <v>1649.8571428571429</v>
      </c>
      <c r="F90" s="4">
        <v>1649.8571428571429</v>
      </c>
      <c r="G90" s="4">
        <f t="shared" si="8"/>
        <v>1713.8571428571429</v>
      </c>
      <c r="I90">
        <v>0</v>
      </c>
      <c r="AD90">
        <v>429</v>
      </c>
      <c r="AE90">
        <f t="shared" si="9"/>
        <v>-4.29</v>
      </c>
      <c r="AF90" s="4">
        <f t="shared" si="11"/>
        <v>2771.2857142857142</v>
      </c>
      <c r="AG90" s="4">
        <f t="shared" si="10"/>
        <v>2835.2857142857142</v>
      </c>
      <c r="AH90" s="4">
        <v>15.728245695672443</v>
      </c>
    </row>
    <row r="91" spans="1:34">
      <c r="A91">
        <v>274</v>
      </c>
      <c r="B91">
        <f t="shared" si="12"/>
        <v>-2.74</v>
      </c>
      <c r="C91" s="1">
        <f t="shared" si="13"/>
        <v>1623.7777777777778</v>
      </c>
      <c r="D91" s="4">
        <f t="shared" si="14"/>
        <v>1664.1428571428573</v>
      </c>
      <c r="F91" s="4">
        <v>1664.1428571428573</v>
      </c>
      <c r="G91" s="4">
        <f t="shared" si="8"/>
        <v>1728.1428571428573</v>
      </c>
      <c r="I91">
        <v>0</v>
      </c>
      <c r="AD91">
        <v>432</v>
      </c>
      <c r="AE91">
        <f t="shared" si="9"/>
        <v>-4.32</v>
      </c>
      <c r="AF91" s="4">
        <f t="shared" si="11"/>
        <v>2792.7142857142858</v>
      </c>
      <c r="AG91" s="4">
        <f t="shared" si="10"/>
        <v>2856.7142857142858</v>
      </c>
      <c r="AH91" s="4">
        <v>16.624040920716091</v>
      </c>
    </row>
    <row r="92" spans="1:34">
      <c r="A92">
        <v>276</v>
      </c>
      <c r="B92">
        <f t="shared" si="12"/>
        <v>-2.7600000000000002</v>
      </c>
      <c r="C92" s="1">
        <f t="shared" si="13"/>
        <v>1634.8888888888889</v>
      </c>
      <c r="D92" s="4">
        <f t="shared" si="14"/>
        <v>1678.4285714285716</v>
      </c>
      <c r="F92" s="4">
        <v>1678.4285714285716</v>
      </c>
      <c r="G92" s="4">
        <f t="shared" si="8"/>
        <v>1742.4285714285716</v>
      </c>
      <c r="I92">
        <v>2</v>
      </c>
      <c r="AD92">
        <v>435</v>
      </c>
      <c r="AE92">
        <f t="shared" si="9"/>
        <v>-4.3500000000000005</v>
      </c>
      <c r="AF92" s="4">
        <f t="shared" si="11"/>
        <v>2814.1428571428573</v>
      </c>
      <c r="AG92" s="4">
        <f t="shared" si="10"/>
        <v>2878.1428571428573</v>
      </c>
      <c r="AH92" s="4">
        <v>16.871455576559686</v>
      </c>
    </row>
    <row r="93" spans="1:34">
      <c r="A93">
        <v>278</v>
      </c>
      <c r="B93">
        <f t="shared" si="12"/>
        <v>-2.7800000000000002</v>
      </c>
      <c r="C93" s="1">
        <f t="shared" si="13"/>
        <v>1646</v>
      </c>
      <c r="D93" s="4">
        <f t="shared" si="14"/>
        <v>1692.7142857142858</v>
      </c>
      <c r="F93" s="4">
        <v>1692.7142857142858</v>
      </c>
      <c r="G93" s="4">
        <f t="shared" si="8"/>
        <v>1756.7142857142858</v>
      </c>
      <c r="I93">
        <v>-2</v>
      </c>
      <c r="AD93">
        <v>438</v>
      </c>
      <c r="AE93">
        <f t="shared" si="9"/>
        <v>-4.38</v>
      </c>
      <c r="AF93" s="4">
        <f t="shared" si="11"/>
        <v>2835.5714285714284</v>
      </c>
      <c r="AG93" s="4">
        <f t="shared" si="10"/>
        <v>2899.5714285714284</v>
      </c>
      <c r="AH93" s="4">
        <v>20.071845532105932</v>
      </c>
    </row>
    <row r="94" spans="1:34">
      <c r="A94">
        <v>280</v>
      </c>
      <c r="B94">
        <f t="shared" si="12"/>
        <v>-2.8000000000000003</v>
      </c>
      <c r="C94" s="1">
        <f t="shared" si="13"/>
        <v>1657.1111111111113</v>
      </c>
      <c r="D94" s="4">
        <f t="shared" si="14"/>
        <v>1707.0000000000002</v>
      </c>
      <c r="F94" s="4">
        <v>1707.0000000000002</v>
      </c>
      <c r="G94" s="4">
        <f t="shared" si="8"/>
        <v>1771.0000000000002</v>
      </c>
      <c r="I94">
        <v>-4</v>
      </c>
      <c r="AD94">
        <v>441</v>
      </c>
      <c r="AE94">
        <f t="shared" si="9"/>
        <v>-4.41</v>
      </c>
      <c r="AF94" s="4">
        <f t="shared" si="11"/>
        <v>2857</v>
      </c>
      <c r="AG94" s="4">
        <f t="shared" si="10"/>
        <v>2921</v>
      </c>
      <c r="AH94" s="4">
        <v>20.949510173323425</v>
      </c>
    </row>
    <row r="95" spans="1:34">
      <c r="A95">
        <v>282</v>
      </c>
      <c r="B95">
        <f t="shared" si="12"/>
        <v>-2.82</v>
      </c>
      <c r="C95" s="1">
        <f t="shared" si="13"/>
        <v>1668.2222222222222</v>
      </c>
      <c r="D95" s="4">
        <f t="shared" si="14"/>
        <v>1721.285714285714</v>
      </c>
      <c r="F95" s="4">
        <v>1721.285714285714</v>
      </c>
      <c r="G95" s="4">
        <f t="shared" si="8"/>
        <v>1785.285714285714</v>
      </c>
      <c r="I95">
        <v>-1</v>
      </c>
      <c r="AD95">
        <v>444</v>
      </c>
      <c r="AE95">
        <f t="shared" si="9"/>
        <v>-4.4400000000000004</v>
      </c>
      <c r="AF95" s="4">
        <f t="shared" si="11"/>
        <v>2878.428571428572</v>
      </c>
      <c r="AG95" s="4">
        <f t="shared" si="10"/>
        <v>2942.428571428572</v>
      </c>
      <c r="AH95" s="4">
        <v>26.335877862595353</v>
      </c>
    </row>
    <row r="96" spans="1:34">
      <c r="A96">
        <v>284</v>
      </c>
      <c r="B96">
        <f t="shared" si="12"/>
        <v>-2.84</v>
      </c>
      <c r="C96" s="1">
        <f t="shared" si="13"/>
        <v>1679.3333333333333</v>
      </c>
      <c r="D96" s="4">
        <f t="shared" si="14"/>
        <v>1735.5714285714284</v>
      </c>
      <c r="F96" s="4">
        <v>1735.5714285714284</v>
      </c>
      <c r="G96" s="4">
        <f t="shared" si="8"/>
        <v>1799.5714285714284</v>
      </c>
      <c r="I96">
        <v>-5</v>
      </c>
      <c r="AD96">
        <v>447</v>
      </c>
      <c r="AE96">
        <f t="shared" si="9"/>
        <v>-4.47</v>
      </c>
      <c r="AF96" s="4">
        <f t="shared" si="11"/>
        <v>2899.8571428571431</v>
      </c>
      <c r="AG96" s="4">
        <f t="shared" si="10"/>
        <v>2963.8571428571431</v>
      </c>
      <c r="AH96" s="4">
        <v>16.192071468453324</v>
      </c>
    </row>
    <row r="97" spans="1:34">
      <c r="A97">
        <v>286</v>
      </c>
      <c r="B97">
        <f t="shared" si="12"/>
        <v>-2.86</v>
      </c>
      <c r="C97" s="1">
        <f t="shared" si="13"/>
        <v>1690.4444444444443</v>
      </c>
      <c r="D97" s="4">
        <f t="shared" si="14"/>
        <v>1749.8571428571427</v>
      </c>
      <c r="F97" s="4">
        <v>1749.8571428571427</v>
      </c>
      <c r="G97" s="4">
        <f t="shared" si="8"/>
        <v>1813.8571428571427</v>
      </c>
      <c r="I97">
        <v>-1</v>
      </c>
      <c r="AD97">
        <v>450</v>
      </c>
      <c r="AE97">
        <f t="shared" si="9"/>
        <v>-4.5</v>
      </c>
      <c r="AF97" s="4">
        <f t="shared" si="11"/>
        <v>2921.2857142857147</v>
      </c>
      <c r="AG97" s="4">
        <f t="shared" si="10"/>
        <v>2985.2857142857147</v>
      </c>
      <c r="AH97" s="4">
        <v>13.014403292180898</v>
      </c>
    </row>
    <row r="98" spans="1:34">
      <c r="A98">
        <v>288</v>
      </c>
      <c r="B98">
        <f t="shared" si="12"/>
        <v>-2.88</v>
      </c>
      <c r="C98" s="1">
        <f t="shared" si="13"/>
        <v>1701.5555555555554</v>
      </c>
      <c r="D98" s="4">
        <f t="shared" si="14"/>
        <v>1764.1428571428571</v>
      </c>
      <c r="F98" s="4">
        <v>1764.1428571428571</v>
      </c>
      <c r="G98" s="4">
        <f t="shared" si="8"/>
        <v>1828.1428571428571</v>
      </c>
      <c r="I98">
        <v>5</v>
      </c>
      <c r="AD98">
        <v>453</v>
      </c>
      <c r="AE98">
        <f t="shared" si="9"/>
        <v>-4.53</v>
      </c>
      <c r="AF98" s="4">
        <f t="shared" si="11"/>
        <v>2942.7142857142862</v>
      </c>
      <c r="AG98" s="4">
        <f t="shared" si="10"/>
        <v>3006.7142857142862</v>
      </c>
      <c r="AH98" s="4">
        <v>11.497326203208543</v>
      </c>
    </row>
    <row r="99" spans="1:34">
      <c r="A99">
        <v>290</v>
      </c>
      <c r="B99">
        <f t="shared" si="12"/>
        <v>-2.9</v>
      </c>
      <c r="C99" s="1">
        <f t="shared" si="13"/>
        <v>1712.6666666666665</v>
      </c>
      <c r="D99" s="4">
        <f t="shared" si="14"/>
        <v>1778.4285714285713</v>
      </c>
      <c r="F99" s="4">
        <v>1778.4285714285713</v>
      </c>
      <c r="G99" s="4">
        <f t="shared" si="8"/>
        <v>1842.4285714285713</v>
      </c>
      <c r="I99">
        <v>18</v>
      </c>
      <c r="AD99">
        <v>456</v>
      </c>
      <c r="AE99">
        <f t="shared" si="9"/>
        <v>-4.5600000000000005</v>
      </c>
      <c r="AF99" s="4">
        <f t="shared" si="11"/>
        <v>2964.1428571428578</v>
      </c>
      <c r="AG99" s="4">
        <f t="shared" si="10"/>
        <v>3028.1428571428578</v>
      </c>
      <c r="AH99" s="4">
        <v>14.136125654450252</v>
      </c>
    </row>
    <row r="100" spans="1:34">
      <c r="A100">
        <v>292</v>
      </c>
      <c r="B100">
        <f t="shared" si="12"/>
        <v>-2.92</v>
      </c>
      <c r="C100" s="1">
        <f t="shared" si="13"/>
        <v>1723.7777777777776</v>
      </c>
      <c r="D100" s="4">
        <f t="shared" si="14"/>
        <v>1792.7142857142856</v>
      </c>
      <c r="F100" s="4">
        <v>1792.7142857142856</v>
      </c>
      <c r="G100" s="4">
        <f t="shared" si="8"/>
        <v>1856.7142857142856</v>
      </c>
      <c r="I100">
        <v>5</v>
      </c>
      <c r="AD100">
        <v>459</v>
      </c>
      <c r="AE100">
        <f t="shared" si="9"/>
        <v>-4.59</v>
      </c>
      <c r="AF100" s="4">
        <f t="shared" si="11"/>
        <v>2985.5714285714289</v>
      </c>
      <c r="AG100" s="4">
        <f t="shared" si="10"/>
        <v>3049.5714285714289</v>
      </c>
      <c r="AH100" s="4">
        <v>11.780728634661216</v>
      </c>
    </row>
    <row r="101" spans="1:34">
      <c r="A101">
        <v>294</v>
      </c>
      <c r="B101">
        <f t="shared" si="12"/>
        <v>-2.94</v>
      </c>
      <c r="C101" s="1">
        <f t="shared" si="13"/>
        <v>1734.8888888888889</v>
      </c>
      <c r="D101" s="4">
        <f t="shared" si="14"/>
        <v>1807</v>
      </c>
      <c r="F101" s="4">
        <v>1807</v>
      </c>
      <c r="G101" s="4">
        <f t="shared" si="8"/>
        <v>1871</v>
      </c>
      <c r="I101">
        <v>0</v>
      </c>
      <c r="AD101">
        <v>462</v>
      </c>
      <c r="AE101">
        <f t="shared" si="9"/>
        <v>-4.62</v>
      </c>
      <c r="AF101" s="4">
        <f t="shared" si="11"/>
        <v>3007.0000000000005</v>
      </c>
      <c r="AG101" s="4">
        <f t="shared" si="10"/>
        <v>3071.0000000000005</v>
      </c>
      <c r="AH101" s="4">
        <v>9.2667566351776554</v>
      </c>
    </row>
    <row r="102" spans="1:34">
      <c r="A102">
        <v>296</v>
      </c>
      <c r="B102">
        <f t="shared" si="12"/>
        <v>-2.96</v>
      </c>
      <c r="C102" s="1">
        <f t="shared" si="13"/>
        <v>1746</v>
      </c>
      <c r="D102" s="4">
        <f t="shared" si="14"/>
        <v>1821.2857142857142</v>
      </c>
      <c r="F102" s="4">
        <v>1821.2857142857142</v>
      </c>
      <c r="G102" s="4">
        <f t="shared" si="8"/>
        <v>1885.2857142857142</v>
      </c>
      <c r="I102">
        <v>-1</v>
      </c>
      <c r="AD102">
        <v>465</v>
      </c>
      <c r="AE102">
        <f t="shared" si="9"/>
        <v>-4.6500000000000004</v>
      </c>
      <c r="AF102" s="4">
        <f t="shared" si="11"/>
        <v>3028.428571428572</v>
      </c>
      <c r="AG102" s="4">
        <f t="shared" si="10"/>
        <v>3092.428571428572</v>
      </c>
      <c r="AH102" s="4">
        <v>9.6075778078485286</v>
      </c>
    </row>
    <row r="103" spans="1:34">
      <c r="A103">
        <v>298</v>
      </c>
      <c r="B103">
        <f t="shared" si="12"/>
        <v>-2.98</v>
      </c>
      <c r="C103" s="1">
        <f t="shared" si="13"/>
        <v>1757.1111111111111</v>
      </c>
      <c r="D103" s="4">
        <f t="shared" si="14"/>
        <v>1835.5714285714284</v>
      </c>
      <c r="F103" s="4">
        <v>1835.5714285714284</v>
      </c>
      <c r="G103" s="4">
        <f t="shared" si="8"/>
        <v>1899.5714285714284</v>
      </c>
      <c r="I103">
        <v>1</v>
      </c>
      <c r="AD103">
        <v>468</v>
      </c>
      <c r="AE103">
        <f t="shared" si="9"/>
        <v>-4.68</v>
      </c>
      <c r="AF103" s="4">
        <f t="shared" si="11"/>
        <v>3049.8571428571431</v>
      </c>
      <c r="AG103" s="4">
        <f t="shared" si="10"/>
        <v>3113.8571428571431</v>
      </c>
      <c r="AH103" s="4">
        <v>32.850539291217252</v>
      </c>
    </row>
    <row r="104" spans="1:34">
      <c r="A104">
        <v>300</v>
      </c>
      <c r="B104">
        <f t="shared" si="12"/>
        <v>-3</v>
      </c>
      <c r="C104" s="1">
        <f t="shared" si="13"/>
        <v>1768.2222222222222</v>
      </c>
      <c r="D104" s="4">
        <f t="shared" si="14"/>
        <v>1849.8571428571429</v>
      </c>
      <c r="F104" s="4">
        <v>1849.8571428571429</v>
      </c>
      <c r="G104" s="4">
        <f t="shared" si="8"/>
        <v>1913.8571428571429</v>
      </c>
      <c r="I104">
        <v>-5</v>
      </c>
      <c r="AD104">
        <v>471</v>
      </c>
      <c r="AE104">
        <f t="shared" si="9"/>
        <v>-4.71</v>
      </c>
      <c r="AF104" s="4">
        <f t="shared" si="11"/>
        <v>3071.2857142857147</v>
      </c>
      <c r="AG104" s="4">
        <f t="shared" si="10"/>
        <v>3135.2857142857147</v>
      </c>
      <c r="AH104" s="4">
        <v>12.952302631579007</v>
      </c>
    </row>
    <row r="105" spans="1:34">
      <c r="C105" s="1"/>
      <c r="D105" s="4">
        <f t="shared" si="14"/>
        <v>-293</v>
      </c>
      <c r="F105" s="4">
        <v>-293</v>
      </c>
      <c r="G105" s="4">
        <f t="shared" si="8"/>
        <v>-229</v>
      </c>
      <c r="AD105">
        <v>474</v>
      </c>
      <c r="AE105">
        <f t="shared" si="9"/>
        <v>-4.74</v>
      </c>
      <c r="AF105" s="4">
        <f t="shared" si="11"/>
        <v>3092.7142857142862</v>
      </c>
      <c r="AG105" s="4">
        <f t="shared" si="10"/>
        <v>3156.7142857142862</v>
      </c>
      <c r="AH105" s="4">
        <v>10.18045624787197</v>
      </c>
    </row>
    <row r="106" spans="1:34">
      <c r="A106">
        <v>310</v>
      </c>
      <c r="B106">
        <f t="shared" si="12"/>
        <v>-3.1</v>
      </c>
      <c r="C106" s="1">
        <f t="shared" si="13"/>
        <v>1823.7777777777778</v>
      </c>
      <c r="D106" s="4">
        <f t="shared" si="14"/>
        <v>1921.2857142857142</v>
      </c>
      <c r="F106" s="4">
        <v>1921.2857142857142</v>
      </c>
      <c r="G106" s="4">
        <f t="shared" si="8"/>
        <v>1985.2857142857142</v>
      </c>
      <c r="I106">
        <v>-3</v>
      </c>
      <c r="AD106">
        <v>477</v>
      </c>
      <c r="AE106">
        <f t="shared" si="9"/>
        <v>-4.7700000000000005</v>
      </c>
      <c r="AF106" s="4">
        <f t="shared" si="11"/>
        <v>3114.1428571428578</v>
      </c>
      <c r="AG106" s="4">
        <f t="shared" si="10"/>
        <v>3178.1428571428578</v>
      </c>
      <c r="AH106" s="4">
        <v>10.418006430868108</v>
      </c>
    </row>
    <row r="107" spans="1:34">
      <c r="A107">
        <v>312</v>
      </c>
      <c r="B107">
        <f t="shared" si="12"/>
        <v>-3.12</v>
      </c>
      <c r="C107" s="1">
        <f t="shared" si="13"/>
        <v>1834.8888888888889</v>
      </c>
      <c r="D107" s="4">
        <f t="shared" si="14"/>
        <v>1935.5714285714287</v>
      </c>
      <c r="F107" s="4">
        <v>1935.5714285714287</v>
      </c>
      <c r="G107" s="4">
        <f t="shared" si="8"/>
        <v>1999.5714285714287</v>
      </c>
      <c r="I107">
        <v>6</v>
      </c>
      <c r="AD107">
        <v>480</v>
      </c>
      <c r="AE107">
        <f t="shared" si="9"/>
        <v>-4.8</v>
      </c>
      <c r="AF107" s="4">
        <f t="shared" si="11"/>
        <v>3135.5714285714289</v>
      </c>
      <c r="AG107" s="4">
        <f t="shared" si="10"/>
        <v>3199.5714285714289</v>
      </c>
      <c r="AH107" s="4">
        <v>9.8153214774281494</v>
      </c>
    </row>
    <row r="108" spans="1:34">
      <c r="A108">
        <v>314</v>
      </c>
      <c r="B108">
        <f t="shared" si="12"/>
        <v>-3.14</v>
      </c>
      <c r="C108" s="1">
        <f t="shared" si="13"/>
        <v>1846</v>
      </c>
      <c r="D108" s="4">
        <f t="shared" si="14"/>
        <v>1949.8571428571429</v>
      </c>
      <c r="F108" s="4">
        <v>1949.8571428571429</v>
      </c>
      <c r="G108" s="4">
        <f t="shared" si="8"/>
        <v>2013.8571428571429</v>
      </c>
      <c r="I108">
        <v>-4</v>
      </c>
      <c r="AD108">
        <v>483</v>
      </c>
      <c r="AE108">
        <f t="shared" si="9"/>
        <v>-4.83</v>
      </c>
      <c r="AF108" s="4">
        <f t="shared" si="11"/>
        <v>3157.0000000000005</v>
      </c>
      <c r="AG108" s="4">
        <f t="shared" si="10"/>
        <v>3221.0000000000005</v>
      </c>
      <c r="AH108" s="4">
        <v>15.838709677419335</v>
      </c>
    </row>
    <row r="109" spans="1:34">
      <c r="A109">
        <v>316</v>
      </c>
      <c r="B109">
        <f t="shared" si="12"/>
        <v>-3.16</v>
      </c>
      <c r="C109" s="1">
        <f t="shared" si="13"/>
        <v>1857.1111111111111</v>
      </c>
      <c r="D109" s="4">
        <f t="shared" si="14"/>
        <v>1964.1428571428571</v>
      </c>
      <c r="F109" s="4">
        <v>1964.1428571428571</v>
      </c>
      <c r="G109" s="4">
        <f t="shared" si="8"/>
        <v>2028.1428571428571</v>
      </c>
      <c r="I109">
        <v>3</v>
      </c>
      <c r="AD109">
        <v>486</v>
      </c>
      <c r="AE109">
        <f t="shared" si="9"/>
        <v>-4.8600000000000003</v>
      </c>
      <c r="AF109" s="4">
        <f t="shared" si="11"/>
        <v>3178.428571428572</v>
      </c>
      <c r="AG109" s="4">
        <f t="shared" si="10"/>
        <v>3242.428571428572</v>
      </c>
      <c r="AH109" s="4">
        <v>19.223300970873805</v>
      </c>
    </row>
    <row r="110" spans="1:34">
      <c r="A110">
        <v>318</v>
      </c>
      <c r="B110">
        <f t="shared" si="12"/>
        <v>-3.18</v>
      </c>
      <c r="C110" s="1">
        <f t="shared" si="13"/>
        <v>1868.2222222222222</v>
      </c>
      <c r="D110" s="4">
        <f t="shared" si="14"/>
        <v>1978.4285714285716</v>
      </c>
      <c r="F110" s="4">
        <v>1978.4285714285716</v>
      </c>
      <c r="G110" s="4">
        <f t="shared" si="8"/>
        <v>2042.4285714285716</v>
      </c>
      <c r="I110">
        <v>13</v>
      </c>
      <c r="AD110">
        <v>489</v>
      </c>
      <c r="AE110">
        <f t="shared" si="9"/>
        <v>-4.8899999999999997</v>
      </c>
      <c r="AF110" s="4">
        <f t="shared" si="11"/>
        <v>3199.8571428571431</v>
      </c>
      <c r="AG110" s="4">
        <f t="shared" si="10"/>
        <v>3263.8571428571431</v>
      </c>
      <c r="AH110" s="4">
        <v>18.668596237337212</v>
      </c>
    </row>
    <row r="111" spans="1:34">
      <c r="A111">
        <v>320</v>
      </c>
      <c r="B111">
        <f t="shared" si="12"/>
        <v>-3.2</v>
      </c>
      <c r="C111" s="1">
        <f t="shared" si="13"/>
        <v>1879.3333333333335</v>
      </c>
      <c r="D111" s="4">
        <f t="shared" si="14"/>
        <v>1992.7142857142858</v>
      </c>
      <c r="F111" s="4">
        <v>1992.7142857142858</v>
      </c>
      <c r="G111" s="4">
        <f t="shared" si="8"/>
        <v>2056.7142857142858</v>
      </c>
      <c r="I111">
        <v>8</v>
      </c>
      <c r="AD111">
        <v>492</v>
      </c>
      <c r="AE111">
        <f t="shared" si="9"/>
        <v>-4.92</v>
      </c>
      <c r="AF111" s="4">
        <f t="shared" si="11"/>
        <v>3221.2857142857147</v>
      </c>
      <c r="AG111" s="4">
        <f t="shared" si="10"/>
        <v>3285.2857142857147</v>
      </c>
      <c r="AH111" s="4">
        <v>22.132796780684174</v>
      </c>
    </row>
    <row r="112" spans="1:34">
      <c r="A112">
        <v>322</v>
      </c>
      <c r="B112">
        <f t="shared" si="12"/>
        <v>-3.22</v>
      </c>
      <c r="C112" s="1">
        <f t="shared" si="13"/>
        <v>1890.4444444444446</v>
      </c>
      <c r="D112" s="4">
        <f t="shared" si="14"/>
        <v>2007</v>
      </c>
      <c r="F112" s="4">
        <v>2007</v>
      </c>
      <c r="G112" s="4">
        <f t="shared" si="8"/>
        <v>2071</v>
      </c>
      <c r="I112">
        <v>7.0000000000000009</v>
      </c>
      <c r="AD112">
        <v>495</v>
      </c>
      <c r="AE112">
        <f t="shared" si="9"/>
        <v>-4.95</v>
      </c>
      <c r="AF112" s="4">
        <f t="shared" si="11"/>
        <v>3242.7142857142862</v>
      </c>
      <c r="AG112" s="4">
        <f t="shared" si="10"/>
        <v>3306.7142857142862</v>
      </c>
      <c r="AH112" s="4">
        <v>18.47903340440665</v>
      </c>
    </row>
    <row r="113" spans="1:34">
      <c r="A113">
        <v>324</v>
      </c>
      <c r="B113">
        <f t="shared" si="12"/>
        <v>-3.24</v>
      </c>
      <c r="C113" s="1">
        <f t="shared" si="13"/>
        <v>1901.5555555555557</v>
      </c>
      <c r="D113" s="4">
        <f t="shared" si="14"/>
        <v>2021.2857142857144</v>
      </c>
      <c r="F113" s="4">
        <v>2021.2857142857144</v>
      </c>
      <c r="G113" s="4">
        <f t="shared" si="8"/>
        <v>2085.2857142857147</v>
      </c>
      <c r="I113">
        <v>3</v>
      </c>
      <c r="AD113">
        <v>498</v>
      </c>
      <c r="AE113">
        <f t="shared" si="9"/>
        <v>-4.9800000000000004</v>
      </c>
      <c r="AF113" s="4">
        <f t="shared" si="11"/>
        <v>3264.1428571428578</v>
      </c>
      <c r="AG113" s="4">
        <f t="shared" si="10"/>
        <v>3328.1428571428578</v>
      </c>
      <c r="AH113" s="4">
        <v>21.5924426450742</v>
      </c>
    </row>
    <row r="114" spans="1:34">
      <c r="A114">
        <v>326</v>
      </c>
      <c r="B114">
        <f t="shared" si="12"/>
        <v>-3.2600000000000002</v>
      </c>
      <c r="C114" s="1">
        <f t="shared" si="13"/>
        <v>1912.6666666666667</v>
      </c>
      <c r="D114" s="4">
        <f t="shared" si="14"/>
        <v>2035.5714285714287</v>
      </c>
      <c r="F114" s="4">
        <v>2035.5714285714287</v>
      </c>
      <c r="G114" s="4">
        <f t="shared" si="8"/>
        <v>2099.5714285714284</v>
      </c>
      <c r="I114">
        <v>3</v>
      </c>
      <c r="AD114">
        <v>505</v>
      </c>
      <c r="AE114">
        <f t="shared" si="9"/>
        <v>-5.05</v>
      </c>
      <c r="AF114" s="4">
        <f t="shared" si="11"/>
        <v>3314.1428571428573</v>
      </c>
      <c r="AG114" s="4">
        <f t="shared" si="10"/>
        <v>3378.1428571428573</v>
      </c>
      <c r="AH114" s="4">
        <v>11.893870082342087</v>
      </c>
    </row>
    <row r="115" spans="1:34">
      <c r="A115">
        <v>328</v>
      </c>
      <c r="B115">
        <f t="shared" si="12"/>
        <v>-3.2800000000000002</v>
      </c>
      <c r="C115" s="1">
        <f t="shared" si="13"/>
        <v>1923.7777777777778</v>
      </c>
      <c r="D115" s="4">
        <f t="shared" si="14"/>
        <v>2049.8571428571431</v>
      </c>
      <c r="F115" s="4">
        <v>2049.8571428571431</v>
      </c>
      <c r="G115" s="4">
        <f t="shared" si="8"/>
        <v>2113.8571428571431</v>
      </c>
      <c r="I115">
        <v>-1</v>
      </c>
      <c r="AD115">
        <v>507</v>
      </c>
      <c r="AE115">
        <f t="shared" si="9"/>
        <v>-5.07</v>
      </c>
      <c r="AF115" s="4">
        <f t="shared" si="11"/>
        <v>3328.428571428572</v>
      </c>
      <c r="AG115" s="4">
        <f t="shared" si="10"/>
        <v>3392.428571428572</v>
      </c>
      <c r="AH115" s="4">
        <v>9.2241379310344236</v>
      </c>
    </row>
    <row r="116" spans="1:34">
      <c r="A116">
        <v>330</v>
      </c>
      <c r="B116">
        <f t="shared" si="12"/>
        <v>-3.3000000000000003</v>
      </c>
      <c r="C116" s="1">
        <f t="shared" si="13"/>
        <v>1934.8888888888889</v>
      </c>
      <c r="D116" s="4">
        <f t="shared" si="14"/>
        <v>2064.1428571428573</v>
      </c>
      <c r="F116" s="4">
        <v>2064.1428571428573</v>
      </c>
      <c r="G116" s="4">
        <f t="shared" si="8"/>
        <v>2128.1428571428573</v>
      </c>
      <c r="I116">
        <v>2</v>
      </c>
      <c r="AD116">
        <v>510</v>
      </c>
      <c r="AE116">
        <f t="shared" si="9"/>
        <v>-5.1000000000000005</v>
      </c>
      <c r="AF116" s="4">
        <f t="shared" si="11"/>
        <v>3349.8571428571436</v>
      </c>
      <c r="AG116" s="4">
        <f t="shared" si="10"/>
        <v>3413.8571428571436</v>
      </c>
      <c r="AH116" s="4">
        <v>10.130111524163397</v>
      </c>
    </row>
    <row r="117" spans="1:34">
      <c r="A117">
        <v>332</v>
      </c>
      <c r="B117">
        <f t="shared" si="12"/>
        <v>-3.3200000000000003</v>
      </c>
      <c r="C117" s="1">
        <f t="shared" si="13"/>
        <v>1946.0000000000002</v>
      </c>
      <c r="D117" s="4">
        <f t="shared" si="14"/>
        <v>2078.4285714285716</v>
      </c>
      <c r="F117" s="4">
        <v>2078.4285714285716</v>
      </c>
      <c r="G117" s="4">
        <f t="shared" si="8"/>
        <v>2142.4285714285716</v>
      </c>
      <c r="I117">
        <v>7.0000000000000009</v>
      </c>
      <c r="AD117">
        <v>513</v>
      </c>
      <c r="AE117">
        <f t="shared" si="9"/>
        <v>-5.13</v>
      </c>
      <c r="AF117" s="4">
        <f t="shared" si="11"/>
        <v>3371.2857142857147</v>
      </c>
      <c r="AG117" s="4">
        <f t="shared" si="10"/>
        <v>3435.2857142857147</v>
      </c>
      <c r="AH117" s="4">
        <v>10.788863109048698</v>
      </c>
    </row>
    <row r="118" spans="1:34">
      <c r="A118">
        <v>334</v>
      </c>
      <c r="B118">
        <f t="shared" si="12"/>
        <v>-3.34</v>
      </c>
      <c r="C118" s="1">
        <f t="shared" si="13"/>
        <v>1957.1111111111111</v>
      </c>
      <c r="D118" s="4">
        <f t="shared" si="14"/>
        <v>2092.7142857142853</v>
      </c>
      <c r="F118" s="4">
        <v>2092.7142857142853</v>
      </c>
      <c r="G118" s="4">
        <f t="shared" si="8"/>
        <v>2156.7142857142853</v>
      </c>
      <c r="I118">
        <v>3</v>
      </c>
      <c r="AD118">
        <v>516</v>
      </c>
      <c r="AE118">
        <f t="shared" si="9"/>
        <v>-5.16</v>
      </c>
      <c r="AF118" s="4">
        <f t="shared" si="11"/>
        <v>3392.7142857142862</v>
      </c>
      <c r="AG118" s="4">
        <f t="shared" si="10"/>
        <v>3456.7142857142862</v>
      </c>
      <c r="AH118" s="4">
        <v>10.872483221476671</v>
      </c>
    </row>
    <row r="119" spans="1:34">
      <c r="A119">
        <v>336</v>
      </c>
      <c r="B119">
        <f t="shared" si="12"/>
        <v>-3.36</v>
      </c>
      <c r="C119" s="1">
        <f t="shared" si="13"/>
        <v>1968.2222222222222</v>
      </c>
      <c r="D119" s="4">
        <f t="shared" si="14"/>
        <v>2107</v>
      </c>
      <c r="F119" s="4">
        <v>2107</v>
      </c>
      <c r="G119" s="4">
        <f t="shared" si="8"/>
        <v>2171</v>
      </c>
      <c r="I119">
        <v>9</v>
      </c>
      <c r="AD119">
        <v>519</v>
      </c>
      <c r="AE119">
        <f t="shared" si="9"/>
        <v>-5.19</v>
      </c>
      <c r="AF119" s="4">
        <f t="shared" si="11"/>
        <v>3414.1428571428578</v>
      </c>
      <c r="AG119" s="4">
        <f t="shared" si="10"/>
        <v>3478.1428571428578</v>
      </c>
      <c r="AH119" s="4">
        <v>9.9465240641711326</v>
      </c>
    </row>
    <row r="120" spans="1:34">
      <c r="A120">
        <v>338</v>
      </c>
      <c r="B120">
        <f t="shared" si="12"/>
        <v>-3.38</v>
      </c>
      <c r="C120" s="1">
        <f t="shared" si="13"/>
        <v>1979.3333333333333</v>
      </c>
      <c r="D120" s="4">
        <f t="shared" si="14"/>
        <v>2121.2857142857142</v>
      </c>
      <c r="F120" s="4">
        <v>2121.2857142857142</v>
      </c>
      <c r="G120" s="4">
        <f t="shared" si="8"/>
        <v>2185.2857142857142</v>
      </c>
      <c r="I120">
        <v>4</v>
      </c>
      <c r="AD120">
        <v>522</v>
      </c>
      <c r="AE120">
        <f t="shared" si="9"/>
        <v>-5.22</v>
      </c>
      <c r="AF120" s="4">
        <f t="shared" si="11"/>
        <v>3435.5714285714284</v>
      </c>
      <c r="AG120" s="4">
        <f t="shared" si="10"/>
        <v>3499.5714285714284</v>
      </c>
      <c r="AH120" s="4">
        <v>8.7777777777778265</v>
      </c>
    </row>
    <row r="121" spans="1:34">
      <c r="A121">
        <v>340</v>
      </c>
      <c r="B121">
        <f t="shared" si="12"/>
        <v>-3.4</v>
      </c>
      <c r="C121" s="1">
        <f t="shared" si="13"/>
        <v>1990.4444444444443</v>
      </c>
      <c r="D121" s="4">
        <f t="shared" si="14"/>
        <v>2135.5714285714284</v>
      </c>
      <c r="F121" s="4">
        <v>2135.5714285714284</v>
      </c>
      <c r="G121" s="4">
        <f t="shared" si="8"/>
        <v>2199.5714285714284</v>
      </c>
      <c r="I121">
        <v>4</v>
      </c>
      <c r="AD121">
        <v>525</v>
      </c>
      <c r="AE121">
        <f t="shared" si="9"/>
        <v>-5.25</v>
      </c>
      <c r="AF121" s="4">
        <f t="shared" si="11"/>
        <v>3457.0000000000005</v>
      </c>
      <c r="AG121" s="4">
        <f t="shared" si="10"/>
        <v>3521.0000000000005</v>
      </c>
      <c r="AH121" s="4">
        <v>8.7455197132616433</v>
      </c>
    </row>
    <row r="122" spans="1:34">
      <c r="A122">
        <v>342</v>
      </c>
      <c r="B122">
        <f t="shared" si="12"/>
        <v>-3.42</v>
      </c>
      <c r="C122" s="1">
        <f t="shared" si="13"/>
        <v>2001.5555555555554</v>
      </c>
      <c r="D122" s="4">
        <f t="shared" si="14"/>
        <v>2149.8571428571427</v>
      </c>
      <c r="F122" s="4">
        <v>2149.8571428571427</v>
      </c>
      <c r="G122" s="4">
        <f t="shared" si="8"/>
        <v>2213.8571428571427</v>
      </c>
      <c r="I122">
        <v>2</v>
      </c>
      <c r="AD122">
        <v>528</v>
      </c>
      <c r="AE122">
        <f t="shared" si="9"/>
        <v>-5.28</v>
      </c>
      <c r="AF122" s="4">
        <f t="shared" si="11"/>
        <v>3478.428571428572</v>
      </c>
      <c r="AG122" s="4">
        <f t="shared" si="10"/>
        <v>3542.428571428572</v>
      </c>
      <c r="AH122" s="4">
        <v>13.299874529485381</v>
      </c>
    </row>
    <row r="123" spans="1:34">
      <c r="A123">
        <v>344</v>
      </c>
      <c r="B123">
        <f t="shared" si="12"/>
        <v>-3.44</v>
      </c>
      <c r="C123" s="1">
        <f t="shared" si="13"/>
        <v>2012.6666666666665</v>
      </c>
      <c r="D123" s="4">
        <f t="shared" si="14"/>
        <v>2164.1428571428569</v>
      </c>
      <c r="F123" s="4">
        <v>2164.1428571428569</v>
      </c>
      <c r="G123" s="4">
        <f t="shared" si="8"/>
        <v>2228.1428571428569</v>
      </c>
      <c r="I123">
        <v>1</v>
      </c>
      <c r="AD123">
        <v>531</v>
      </c>
      <c r="AE123">
        <f t="shared" si="9"/>
        <v>-5.3100000000000005</v>
      </c>
      <c r="AF123" s="4">
        <f t="shared" si="11"/>
        <v>3499.8571428571436</v>
      </c>
      <c r="AG123" s="4">
        <f t="shared" si="10"/>
        <v>3563.8571428571436</v>
      </c>
      <c r="AH123" s="4">
        <v>8.4391336818520806</v>
      </c>
    </row>
    <row r="124" spans="1:34">
      <c r="A124">
        <v>346</v>
      </c>
      <c r="B124">
        <f t="shared" si="12"/>
        <v>-3.46</v>
      </c>
      <c r="C124" s="1">
        <f t="shared" si="13"/>
        <v>2023.7777777777778</v>
      </c>
      <c r="D124" s="4">
        <f t="shared" si="14"/>
        <v>2178.4285714285716</v>
      </c>
      <c r="F124" s="4">
        <v>2178.4285714285716</v>
      </c>
      <c r="G124" s="4">
        <f t="shared" si="8"/>
        <v>2242.4285714285716</v>
      </c>
      <c r="I124">
        <v>1</v>
      </c>
      <c r="AD124">
        <v>534</v>
      </c>
      <c r="AE124">
        <f t="shared" si="9"/>
        <v>-5.34</v>
      </c>
      <c r="AF124" s="4">
        <f t="shared" si="11"/>
        <v>3521.2857142857147</v>
      </c>
      <c r="AG124" s="4">
        <f t="shared" si="10"/>
        <v>3585.2857142857147</v>
      </c>
      <c r="AH124" s="4">
        <v>9.657142857142885</v>
      </c>
    </row>
    <row r="125" spans="1:34">
      <c r="A125">
        <v>348</v>
      </c>
      <c r="B125">
        <f t="shared" si="12"/>
        <v>-3.48</v>
      </c>
      <c r="C125" s="1">
        <f t="shared" si="13"/>
        <v>2034.8888888888889</v>
      </c>
      <c r="D125" s="4">
        <f t="shared" si="14"/>
        <v>2192.7142857142858</v>
      </c>
      <c r="F125" s="4">
        <v>2192.7142857142858</v>
      </c>
      <c r="G125" s="4">
        <f t="shared" si="8"/>
        <v>2256.7142857142858</v>
      </c>
      <c r="I125">
        <v>0</v>
      </c>
      <c r="AD125">
        <v>537</v>
      </c>
      <c r="AE125">
        <f t="shared" si="9"/>
        <v>-5.37</v>
      </c>
      <c r="AF125" s="4">
        <f t="shared" si="11"/>
        <v>3542.7142857142862</v>
      </c>
      <c r="AG125" s="4">
        <f t="shared" si="10"/>
        <v>3606.7142857142862</v>
      </c>
      <c r="AH125" s="4">
        <v>8.9968152866244484</v>
      </c>
    </row>
    <row r="126" spans="1:34">
      <c r="A126">
        <v>350</v>
      </c>
      <c r="B126">
        <f t="shared" si="12"/>
        <v>-3.5</v>
      </c>
      <c r="C126" s="1">
        <f t="shared" si="13"/>
        <v>2046</v>
      </c>
      <c r="D126" s="4">
        <f t="shared" si="14"/>
        <v>2207</v>
      </c>
      <c r="F126" s="4">
        <v>2207</v>
      </c>
      <c r="G126" s="4">
        <f t="shared" si="8"/>
        <v>2271</v>
      </c>
      <c r="I126">
        <v>4</v>
      </c>
      <c r="AD126">
        <v>540</v>
      </c>
      <c r="AE126">
        <f t="shared" si="9"/>
        <v>-5.4</v>
      </c>
      <c r="AF126" s="4">
        <f t="shared" si="11"/>
        <v>3564.1428571428578</v>
      </c>
      <c r="AG126" s="4">
        <f t="shared" si="10"/>
        <v>3628.1428571428578</v>
      </c>
      <c r="AH126" s="4">
        <v>10.658307210031289</v>
      </c>
    </row>
    <row r="127" spans="1:34">
      <c r="A127">
        <v>352</v>
      </c>
      <c r="B127">
        <f t="shared" si="12"/>
        <v>-3.52</v>
      </c>
      <c r="C127" s="1">
        <f t="shared" si="13"/>
        <v>2057.1111111111113</v>
      </c>
      <c r="D127" s="4">
        <f t="shared" si="14"/>
        <v>2221.2857142857142</v>
      </c>
      <c r="F127" s="4">
        <v>2221.2857142857142</v>
      </c>
      <c r="G127" s="4">
        <f t="shared" si="8"/>
        <v>2285.2857142857142</v>
      </c>
      <c r="I127">
        <v>1</v>
      </c>
      <c r="AD127">
        <v>546</v>
      </c>
      <c r="AE127">
        <f t="shared" si="9"/>
        <v>-5.46</v>
      </c>
      <c r="AF127" s="4">
        <f t="shared" si="11"/>
        <v>3607.0000000000005</v>
      </c>
      <c r="AG127" s="4">
        <f t="shared" si="10"/>
        <v>3671.0000000000005</v>
      </c>
      <c r="AH127" s="4">
        <v>8.2210242587601297</v>
      </c>
    </row>
    <row r="128" spans="1:34">
      <c r="A128">
        <v>354</v>
      </c>
      <c r="B128">
        <f t="shared" si="12"/>
        <v>-3.54</v>
      </c>
      <c r="C128" s="1">
        <f t="shared" si="13"/>
        <v>2068.2222222222222</v>
      </c>
      <c r="D128" s="4">
        <f t="shared" si="14"/>
        <v>2235.5714285714284</v>
      </c>
      <c r="F128" s="4">
        <v>2235.5714285714284</v>
      </c>
      <c r="G128" s="4">
        <f t="shared" si="8"/>
        <v>2299.5714285714284</v>
      </c>
      <c r="I128">
        <v>6</v>
      </c>
      <c r="AD128">
        <v>549</v>
      </c>
      <c r="AE128">
        <f t="shared" si="9"/>
        <v>-5.49</v>
      </c>
      <c r="AF128" s="4">
        <f t="shared" si="11"/>
        <v>3628.428571428572</v>
      </c>
      <c r="AG128" s="4">
        <f t="shared" si="10"/>
        <v>3692.428571428572</v>
      </c>
      <c r="AH128" s="4">
        <v>8.0882352941178137</v>
      </c>
    </row>
    <row r="129" spans="1:34">
      <c r="A129">
        <v>356</v>
      </c>
      <c r="B129">
        <f t="shared" si="12"/>
        <v>-3.56</v>
      </c>
      <c r="C129" s="1">
        <f t="shared" si="13"/>
        <v>2079.3333333333335</v>
      </c>
      <c r="D129" s="4">
        <f t="shared" si="14"/>
        <v>2249.8571428571427</v>
      </c>
      <c r="F129" s="4">
        <v>2249.8571428571427</v>
      </c>
      <c r="G129" s="4">
        <f t="shared" si="8"/>
        <v>2313.8571428571427</v>
      </c>
      <c r="I129">
        <v>3</v>
      </c>
      <c r="AD129">
        <v>552</v>
      </c>
      <c r="AE129">
        <f t="shared" si="9"/>
        <v>-5.5200000000000005</v>
      </c>
      <c r="AF129" s="4">
        <f t="shared" si="11"/>
        <v>3649.8571428571436</v>
      </c>
      <c r="AG129" s="4">
        <f t="shared" si="10"/>
        <v>3713.8571428571436</v>
      </c>
      <c r="AH129" s="4">
        <v>8.6183310533513939</v>
      </c>
    </row>
    <row r="130" spans="1:34">
      <c r="A130">
        <v>358</v>
      </c>
      <c r="B130">
        <f t="shared" si="12"/>
        <v>-3.58</v>
      </c>
      <c r="C130" s="1">
        <f t="shared" si="13"/>
        <v>2090.4444444444443</v>
      </c>
      <c r="D130" s="4">
        <f t="shared" si="14"/>
        <v>2264.1428571428573</v>
      </c>
      <c r="F130" s="4">
        <v>2264.1428571428573</v>
      </c>
      <c r="G130" s="4">
        <f t="shared" si="8"/>
        <v>2328.1428571428573</v>
      </c>
      <c r="I130">
        <v>1</v>
      </c>
      <c r="AD130">
        <v>555</v>
      </c>
      <c r="AE130">
        <f t="shared" si="9"/>
        <v>-5.55</v>
      </c>
      <c r="AF130" s="4">
        <f t="shared" si="11"/>
        <v>3671.2857142857142</v>
      </c>
      <c r="AG130" s="4">
        <f t="shared" si="10"/>
        <v>3735.2857142857142</v>
      </c>
      <c r="AH130" s="4">
        <v>8.6021505376345058</v>
      </c>
    </row>
    <row r="131" spans="1:34">
      <c r="A131">
        <v>360</v>
      </c>
      <c r="B131">
        <f t="shared" si="12"/>
        <v>-3.6</v>
      </c>
      <c r="C131" s="1">
        <f t="shared" si="13"/>
        <v>2101.5555555555557</v>
      </c>
      <c r="D131" s="4">
        <f t="shared" si="14"/>
        <v>2278.4285714285716</v>
      </c>
      <c r="F131" s="4">
        <v>2278.4285714285716</v>
      </c>
      <c r="G131" s="4">
        <f t="shared" ref="G131:G194" si="15">F131+64</f>
        <v>2342.4285714285716</v>
      </c>
      <c r="I131">
        <v>6</v>
      </c>
      <c r="AD131">
        <v>558</v>
      </c>
      <c r="AE131">
        <f t="shared" ref="AE131:AE191" si="16">AD131*(-0.01)</f>
        <v>-5.58</v>
      </c>
      <c r="AF131" s="4">
        <f t="shared" si="11"/>
        <v>3692.7142857142862</v>
      </c>
      <c r="AG131" s="4">
        <f t="shared" ref="AG131:AG191" si="17">AF131+64</f>
        <v>3756.7142857142862</v>
      </c>
      <c r="AH131" s="4">
        <v>8.3523158694003765</v>
      </c>
    </row>
    <row r="132" spans="1:34">
      <c r="A132">
        <v>362</v>
      </c>
      <c r="B132">
        <f t="shared" si="12"/>
        <v>-3.62</v>
      </c>
      <c r="C132" s="1">
        <f t="shared" si="13"/>
        <v>2112.6666666666665</v>
      </c>
      <c r="D132" s="4">
        <f t="shared" si="14"/>
        <v>2292.7142857142858</v>
      </c>
      <c r="F132" s="4">
        <v>2292.7142857142858</v>
      </c>
      <c r="G132" s="4">
        <f t="shared" si="15"/>
        <v>2356.7142857142858</v>
      </c>
      <c r="I132">
        <v>23</v>
      </c>
      <c r="AD132">
        <v>561</v>
      </c>
      <c r="AE132">
        <f t="shared" si="16"/>
        <v>-5.61</v>
      </c>
      <c r="AF132" s="4">
        <f t="shared" si="11"/>
        <v>3714.1428571428578</v>
      </c>
      <c r="AG132" s="4">
        <f t="shared" si="17"/>
        <v>3778.1428571428578</v>
      </c>
      <c r="AH132" s="4">
        <v>8.3029197080292949</v>
      </c>
    </row>
    <row r="133" spans="1:34">
      <c r="A133">
        <v>364</v>
      </c>
      <c r="B133">
        <f t="shared" si="12"/>
        <v>-3.64</v>
      </c>
      <c r="C133" s="1">
        <f t="shared" si="13"/>
        <v>2123.7777777777778</v>
      </c>
      <c r="D133" s="4">
        <f t="shared" si="14"/>
        <v>2307</v>
      </c>
      <c r="F133" s="4">
        <v>2307</v>
      </c>
      <c r="G133" s="4">
        <f t="shared" si="15"/>
        <v>2371</v>
      </c>
      <c r="I133">
        <v>25</v>
      </c>
      <c r="AD133">
        <v>564</v>
      </c>
      <c r="AE133">
        <f t="shared" si="16"/>
        <v>-5.64</v>
      </c>
      <c r="AF133" s="4">
        <f t="shared" si="11"/>
        <v>3735.5714285714284</v>
      </c>
      <c r="AG133" s="4">
        <f t="shared" si="17"/>
        <v>3799.5714285714284</v>
      </c>
      <c r="AH133" s="4">
        <v>8.1439393939395845</v>
      </c>
    </row>
    <row r="134" spans="1:34">
      <c r="A134">
        <v>366</v>
      </c>
      <c r="B134">
        <f t="shared" si="12"/>
        <v>-3.66</v>
      </c>
      <c r="C134" s="1">
        <f t="shared" si="13"/>
        <v>2134.8888888888891</v>
      </c>
      <c r="D134" s="4">
        <f t="shared" si="14"/>
        <v>2321.2857142857142</v>
      </c>
      <c r="F134" s="4">
        <v>2321.2857142857142</v>
      </c>
      <c r="G134" s="4">
        <f t="shared" si="15"/>
        <v>2385.2857142857142</v>
      </c>
      <c r="I134">
        <v>5</v>
      </c>
      <c r="AD134">
        <v>567</v>
      </c>
      <c r="AE134">
        <f t="shared" si="16"/>
        <v>-5.67</v>
      </c>
      <c r="AF134" s="4">
        <f t="shared" si="11"/>
        <v>3757</v>
      </c>
      <c r="AG134" s="4">
        <f t="shared" si="17"/>
        <v>3821</v>
      </c>
      <c r="AH134" s="4">
        <v>8.1374321880650751</v>
      </c>
    </row>
    <row r="135" spans="1:34">
      <c r="A135">
        <v>368</v>
      </c>
      <c r="B135">
        <f t="shared" si="12"/>
        <v>-3.68</v>
      </c>
      <c r="C135" s="1">
        <f t="shared" si="13"/>
        <v>2146</v>
      </c>
      <c r="D135" s="4">
        <f t="shared" si="14"/>
        <v>2335.5714285714284</v>
      </c>
      <c r="F135" s="4">
        <v>2335.5714285714284</v>
      </c>
      <c r="G135" s="4">
        <f t="shared" si="15"/>
        <v>2399.5714285714284</v>
      </c>
      <c r="I135">
        <v>2</v>
      </c>
      <c r="AD135">
        <v>570</v>
      </c>
      <c r="AE135">
        <f t="shared" si="16"/>
        <v>-5.7</v>
      </c>
      <c r="AF135" s="4">
        <f t="shared" si="11"/>
        <v>3778.428571428572</v>
      </c>
      <c r="AG135" s="4">
        <f t="shared" si="17"/>
        <v>3842.428571428572</v>
      </c>
      <c r="AH135" s="4">
        <v>8.0500894454382799</v>
      </c>
    </row>
    <row r="136" spans="1:34">
      <c r="A136">
        <v>370</v>
      </c>
      <c r="B136">
        <f t="shared" si="12"/>
        <v>-3.7</v>
      </c>
      <c r="C136" s="1">
        <f t="shared" si="13"/>
        <v>2157.1111111111113</v>
      </c>
      <c r="D136" s="4">
        <f t="shared" si="14"/>
        <v>2349.8571428571431</v>
      </c>
      <c r="F136" s="4">
        <v>2349.8571428571431</v>
      </c>
      <c r="G136" s="4">
        <f t="shared" si="15"/>
        <v>2413.8571428571431</v>
      </c>
      <c r="I136">
        <v>1</v>
      </c>
      <c r="AD136">
        <v>573</v>
      </c>
      <c r="AE136">
        <f t="shared" si="16"/>
        <v>-5.73</v>
      </c>
      <c r="AF136" s="4">
        <f t="shared" si="11"/>
        <v>3799.8571428571436</v>
      </c>
      <c r="AG136" s="4">
        <f t="shared" si="17"/>
        <v>3863.8571428571436</v>
      </c>
      <c r="AH136" s="4">
        <v>7.9553384508025671</v>
      </c>
    </row>
    <row r="137" spans="1:34">
      <c r="A137">
        <v>372</v>
      </c>
      <c r="B137">
        <f t="shared" si="12"/>
        <v>-3.72</v>
      </c>
      <c r="C137" s="1">
        <f t="shared" si="13"/>
        <v>2168.2222222222222</v>
      </c>
      <c r="D137" s="4">
        <f t="shared" si="14"/>
        <v>2364.1428571428573</v>
      </c>
      <c r="F137" s="4">
        <v>2364.1428571428573</v>
      </c>
      <c r="G137" s="4">
        <f t="shared" si="15"/>
        <v>2428.1428571428573</v>
      </c>
      <c r="I137">
        <v>15</v>
      </c>
      <c r="AD137">
        <v>576</v>
      </c>
      <c r="AE137">
        <f t="shared" si="16"/>
        <v>-5.76</v>
      </c>
      <c r="AF137" s="4">
        <f t="shared" si="11"/>
        <v>3821.2857142857142</v>
      </c>
      <c r="AG137" s="4">
        <f t="shared" si="17"/>
        <v>3885.2857142857142</v>
      </c>
      <c r="AH137" s="4">
        <v>8.4598698481561119</v>
      </c>
    </row>
    <row r="138" spans="1:34">
      <c r="A138">
        <v>374</v>
      </c>
      <c r="B138">
        <f t="shared" si="12"/>
        <v>-3.74</v>
      </c>
      <c r="C138" s="1">
        <f t="shared" si="13"/>
        <v>2179.3333333333335</v>
      </c>
      <c r="D138" s="4">
        <f t="shared" si="14"/>
        <v>2378.4285714285716</v>
      </c>
      <c r="F138" s="4">
        <v>2378.4285714285716</v>
      </c>
      <c r="G138" s="4">
        <f t="shared" si="15"/>
        <v>2442.4285714285716</v>
      </c>
      <c r="I138">
        <v>1</v>
      </c>
      <c r="AD138">
        <v>579</v>
      </c>
      <c r="AE138">
        <f t="shared" si="16"/>
        <v>-5.79</v>
      </c>
      <c r="AF138" s="4">
        <f t="shared" ref="AF138:AF191" si="18">(AE138+0.4102)/-0.0014</f>
        <v>3842.7142857142862</v>
      </c>
      <c r="AG138" s="4">
        <f t="shared" si="17"/>
        <v>3906.7142857142862</v>
      </c>
      <c r="AH138" s="4">
        <v>9.1743119266056361</v>
      </c>
    </row>
    <row r="139" spans="1:34">
      <c r="A139">
        <v>376</v>
      </c>
      <c r="B139">
        <f t="shared" si="12"/>
        <v>-3.7600000000000002</v>
      </c>
      <c r="C139" s="1">
        <f t="shared" si="13"/>
        <v>2190.4444444444443</v>
      </c>
      <c r="D139" s="4">
        <f t="shared" si="14"/>
        <v>2392.7142857142858</v>
      </c>
      <c r="F139" s="4">
        <v>2392.7142857142858</v>
      </c>
      <c r="G139" s="4">
        <f t="shared" si="15"/>
        <v>2456.7142857142858</v>
      </c>
      <c r="I139">
        <v>2</v>
      </c>
      <c r="AD139">
        <v>582</v>
      </c>
      <c r="AE139">
        <f t="shared" si="16"/>
        <v>-5.82</v>
      </c>
      <c r="AF139" s="4">
        <f t="shared" si="18"/>
        <v>3864.1428571428578</v>
      </c>
      <c r="AG139" s="4">
        <f t="shared" si="17"/>
        <v>3928.1428571428578</v>
      </c>
      <c r="AH139" s="4">
        <v>8.1355932203389667</v>
      </c>
    </row>
    <row r="140" spans="1:34">
      <c r="A140">
        <v>378</v>
      </c>
      <c r="B140">
        <f t="shared" si="12"/>
        <v>-3.7800000000000002</v>
      </c>
      <c r="C140" s="1">
        <f t="shared" si="13"/>
        <v>2201.5555555555557</v>
      </c>
      <c r="D140" s="4">
        <f t="shared" si="14"/>
        <v>2407</v>
      </c>
      <c r="F140" s="4">
        <v>2407</v>
      </c>
      <c r="G140" s="4">
        <f t="shared" si="15"/>
        <v>2471</v>
      </c>
      <c r="I140">
        <v>19</v>
      </c>
      <c r="AD140">
        <v>585</v>
      </c>
      <c r="AE140">
        <f t="shared" si="16"/>
        <v>-5.8500000000000005</v>
      </c>
      <c r="AF140" s="4">
        <f t="shared" si="18"/>
        <v>3885.5714285714294</v>
      </c>
      <c r="AG140" s="4">
        <f t="shared" si="17"/>
        <v>3949.5714285714294</v>
      </c>
      <c r="AH140" s="4">
        <v>8.4942084942085749</v>
      </c>
    </row>
    <row r="141" spans="1:34">
      <c r="A141">
        <v>380</v>
      </c>
      <c r="B141">
        <f t="shared" si="12"/>
        <v>-3.8000000000000003</v>
      </c>
      <c r="C141" s="1">
        <f t="shared" si="13"/>
        <v>2212.666666666667</v>
      </c>
      <c r="D141" s="4">
        <f t="shared" si="14"/>
        <v>2421.2857142857142</v>
      </c>
      <c r="F141" s="4">
        <v>2421.2857142857142</v>
      </c>
      <c r="G141" s="4">
        <f t="shared" si="15"/>
        <v>2485.2857142857142</v>
      </c>
      <c r="I141">
        <v>2</v>
      </c>
      <c r="AD141">
        <v>588</v>
      </c>
      <c r="AE141">
        <f t="shared" si="16"/>
        <v>-5.88</v>
      </c>
      <c r="AF141" s="4">
        <f t="shared" si="18"/>
        <v>3907</v>
      </c>
      <c r="AG141" s="4">
        <f t="shared" si="17"/>
        <v>3971</v>
      </c>
      <c r="AH141" s="4">
        <v>8.916083916083835</v>
      </c>
    </row>
    <row r="142" spans="1:34">
      <c r="A142">
        <v>382</v>
      </c>
      <c r="B142">
        <f t="shared" si="12"/>
        <v>-3.8200000000000003</v>
      </c>
      <c r="C142" s="1">
        <f t="shared" si="13"/>
        <v>2223.7777777777783</v>
      </c>
      <c r="D142" s="4">
        <f t="shared" si="14"/>
        <v>2435.5714285714289</v>
      </c>
      <c r="F142" s="4">
        <v>2435.5714285714289</v>
      </c>
      <c r="G142" s="4">
        <f t="shared" si="15"/>
        <v>2499.5714285714289</v>
      </c>
      <c r="I142">
        <v>4</v>
      </c>
      <c r="AD142">
        <v>591</v>
      </c>
      <c r="AE142">
        <f t="shared" si="16"/>
        <v>-5.91</v>
      </c>
      <c r="AF142" s="4">
        <f t="shared" si="18"/>
        <v>3928.428571428572</v>
      </c>
      <c r="AG142" s="4">
        <f t="shared" si="17"/>
        <v>3992.428571428572</v>
      </c>
      <c r="AH142" s="4">
        <v>8.3029197080292949</v>
      </c>
    </row>
    <row r="143" spans="1:34">
      <c r="A143">
        <v>384</v>
      </c>
      <c r="B143">
        <f t="shared" si="12"/>
        <v>-3.84</v>
      </c>
      <c r="C143" s="1">
        <f t="shared" si="13"/>
        <v>2234.8888888888891</v>
      </c>
      <c r="D143" s="4">
        <f t="shared" si="14"/>
        <v>2449.8571428571427</v>
      </c>
      <c r="F143" s="4">
        <v>2449.8571428571427</v>
      </c>
      <c r="G143" s="4">
        <f t="shared" si="15"/>
        <v>2513.8571428571427</v>
      </c>
      <c r="I143">
        <v>15</v>
      </c>
      <c r="AD143">
        <v>594</v>
      </c>
      <c r="AE143">
        <f t="shared" si="16"/>
        <v>-5.94</v>
      </c>
      <c r="AF143" s="4">
        <f t="shared" si="18"/>
        <v>3949.8571428571436</v>
      </c>
      <c r="AG143" s="4">
        <f t="shared" si="17"/>
        <v>4013.8571428571436</v>
      </c>
      <c r="AH143" s="4">
        <v>8.0659150043365191</v>
      </c>
    </row>
    <row r="144" spans="1:34">
      <c r="A144">
        <v>386</v>
      </c>
      <c r="B144">
        <f t="shared" si="12"/>
        <v>-3.86</v>
      </c>
      <c r="C144" s="1">
        <f t="shared" si="13"/>
        <v>2246</v>
      </c>
      <c r="D144" s="4">
        <f t="shared" si="14"/>
        <v>2464.1428571428569</v>
      </c>
      <c r="F144" s="4">
        <v>2464.1428571428569</v>
      </c>
      <c r="G144" s="4">
        <f t="shared" si="15"/>
        <v>2528.1428571428569</v>
      </c>
      <c r="I144">
        <v>12</v>
      </c>
      <c r="AD144">
        <v>597</v>
      </c>
      <c r="AE144">
        <f t="shared" si="16"/>
        <v>-5.97</v>
      </c>
      <c r="AF144" s="4">
        <f t="shared" si="18"/>
        <v>3971.2857142857142</v>
      </c>
      <c r="AG144" s="4">
        <f t="shared" si="17"/>
        <v>4035.2857142857142</v>
      </c>
      <c r="AH144" s="4">
        <v>8.4990958408677937</v>
      </c>
    </row>
    <row r="145" spans="1:35">
      <c r="A145">
        <v>388</v>
      </c>
      <c r="B145">
        <f t="shared" si="12"/>
        <v>-3.88</v>
      </c>
      <c r="C145" s="1">
        <f t="shared" si="13"/>
        <v>2257.1111111111113</v>
      </c>
      <c r="D145" s="4">
        <f t="shared" si="14"/>
        <v>2478.4285714285711</v>
      </c>
      <c r="F145" s="4">
        <v>2478.4285714285711</v>
      </c>
      <c r="G145" s="4">
        <f t="shared" si="15"/>
        <v>2542.4285714285711</v>
      </c>
      <c r="I145">
        <v>14.000000000000002</v>
      </c>
      <c r="AG145" s="4">
        <f t="shared" si="17"/>
        <v>64</v>
      </c>
    </row>
    <row r="146" spans="1:35">
      <c r="A146">
        <v>390</v>
      </c>
      <c r="B146">
        <f t="shared" si="12"/>
        <v>-3.9</v>
      </c>
      <c r="C146" s="1">
        <f t="shared" si="13"/>
        <v>2268.2222222222222</v>
      </c>
      <c r="D146" s="4">
        <f t="shared" si="14"/>
        <v>2492.7142857142858</v>
      </c>
      <c r="F146" s="4">
        <v>2492.7142857142858</v>
      </c>
      <c r="G146" s="4">
        <f t="shared" si="15"/>
        <v>2556.7142857142858</v>
      </c>
      <c r="I146">
        <v>33</v>
      </c>
      <c r="AD146">
        <v>620</v>
      </c>
      <c r="AE146">
        <f t="shared" si="16"/>
        <v>-6.2</v>
      </c>
      <c r="AF146" s="4">
        <f t="shared" si="18"/>
        <v>4135.5714285714294</v>
      </c>
      <c r="AG146" s="4">
        <f t="shared" si="17"/>
        <v>4199.5714285714294</v>
      </c>
      <c r="AH146" s="4">
        <v>8.6146095717885487</v>
      </c>
    </row>
    <row r="147" spans="1:35">
      <c r="A147">
        <v>392</v>
      </c>
      <c r="B147">
        <f t="shared" si="12"/>
        <v>-3.92</v>
      </c>
      <c r="C147" s="1">
        <f t="shared" si="13"/>
        <v>2279.3333333333335</v>
      </c>
      <c r="D147" s="4">
        <f t="shared" si="14"/>
        <v>2507</v>
      </c>
      <c r="F147" s="4">
        <v>2507</v>
      </c>
      <c r="G147" s="4">
        <f t="shared" si="15"/>
        <v>2571</v>
      </c>
      <c r="I147">
        <v>-1</v>
      </c>
      <c r="AD147">
        <v>623</v>
      </c>
      <c r="AE147">
        <f t="shared" si="16"/>
        <v>-6.23</v>
      </c>
      <c r="AF147" s="4">
        <f t="shared" si="18"/>
        <v>4157.0000000000009</v>
      </c>
      <c r="AG147" s="4">
        <f t="shared" si="17"/>
        <v>4221.0000000000009</v>
      </c>
      <c r="AI147" s="1">
        <v>83.015873015872998</v>
      </c>
    </row>
    <row r="148" spans="1:35">
      <c r="A148">
        <v>394</v>
      </c>
      <c r="B148">
        <f t="shared" si="12"/>
        <v>-3.94</v>
      </c>
      <c r="C148" s="1">
        <f t="shared" si="13"/>
        <v>2290.4444444444443</v>
      </c>
      <c r="D148" s="4">
        <f t="shared" si="14"/>
        <v>2521.2857142857142</v>
      </c>
      <c r="F148" s="4">
        <v>2521.2857142857142</v>
      </c>
      <c r="G148" s="4">
        <f t="shared" si="15"/>
        <v>2585.2857142857142</v>
      </c>
      <c r="I148">
        <v>8</v>
      </c>
      <c r="AD148">
        <v>626</v>
      </c>
      <c r="AE148">
        <f t="shared" si="16"/>
        <v>-6.26</v>
      </c>
      <c r="AF148" s="4">
        <f t="shared" si="18"/>
        <v>4178.4285714285716</v>
      </c>
      <c r="AG148" s="4">
        <f t="shared" si="17"/>
        <v>4242.4285714285716</v>
      </c>
      <c r="AH148" s="4">
        <v>12.738853503184439</v>
      </c>
    </row>
    <row r="149" spans="1:35">
      <c r="A149">
        <v>396</v>
      </c>
      <c r="B149">
        <f t="shared" si="12"/>
        <v>-3.96</v>
      </c>
      <c r="C149" s="1">
        <f t="shared" si="13"/>
        <v>2301.5555555555557</v>
      </c>
      <c r="D149" s="4">
        <f t="shared" si="14"/>
        <v>2535.5714285714284</v>
      </c>
      <c r="F149" s="4">
        <v>2535.5714285714284</v>
      </c>
      <c r="G149" s="4">
        <f t="shared" si="15"/>
        <v>2599.5714285714284</v>
      </c>
      <c r="I149">
        <v>-1</v>
      </c>
      <c r="AD149">
        <v>629</v>
      </c>
      <c r="AE149">
        <f t="shared" si="16"/>
        <v>-6.29</v>
      </c>
      <c r="AF149" s="4">
        <f t="shared" si="18"/>
        <v>4199.8571428571431</v>
      </c>
      <c r="AG149" s="4">
        <f t="shared" si="17"/>
        <v>4263.8571428571431</v>
      </c>
      <c r="AH149" s="4">
        <v>7.9734219269101878</v>
      </c>
    </row>
    <row r="150" spans="1:35">
      <c r="A150">
        <v>398</v>
      </c>
      <c r="B150">
        <f t="shared" ref="B150:B213" si="19">A150*-0.01</f>
        <v>-3.98</v>
      </c>
      <c r="C150" s="1">
        <f t="shared" ref="C150:C213" si="20">(B150-0.1828)/(-0.0018)</f>
        <v>2312.6666666666665</v>
      </c>
      <c r="D150" s="4">
        <f t="shared" ref="D150:D152" si="21">(B150+0.4102)/-0.0014</f>
        <v>2549.8571428571427</v>
      </c>
      <c r="F150" s="4">
        <v>2549.8571428571427</v>
      </c>
      <c r="G150" s="4">
        <f t="shared" si="15"/>
        <v>2613.8571428571427</v>
      </c>
      <c r="I150">
        <v>-6</v>
      </c>
      <c r="AD150">
        <v>632</v>
      </c>
      <c r="AE150">
        <f t="shared" si="16"/>
        <v>-6.32</v>
      </c>
      <c r="AF150" s="4">
        <f t="shared" si="18"/>
        <v>4221.2857142857147</v>
      </c>
      <c r="AG150" s="4">
        <f t="shared" si="17"/>
        <v>4285.2857142857147</v>
      </c>
      <c r="AH150" s="4">
        <v>7.7916666666665719</v>
      </c>
    </row>
    <row r="151" spans="1:35">
      <c r="A151">
        <v>400</v>
      </c>
      <c r="B151">
        <f t="shared" si="19"/>
        <v>-4</v>
      </c>
      <c r="C151" s="1">
        <f t="shared" si="20"/>
        <v>2323.7777777777778</v>
      </c>
      <c r="D151" s="4">
        <f t="shared" si="21"/>
        <v>2564.1428571428569</v>
      </c>
      <c r="F151" s="4">
        <v>2564.1428571428569</v>
      </c>
      <c r="G151" s="4">
        <f t="shared" si="15"/>
        <v>2628.1428571428569</v>
      </c>
      <c r="I151">
        <v>-4</v>
      </c>
      <c r="AD151">
        <v>635</v>
      </c>
      <c r="AE151">
        <f t="shared" si="16"/>
        <v>-6.3500000000000005</v>
      </c>
      <c r="AF151" s="4">
        <f t="shared" si="18"/>
        <v>4242.7142857142862</v>
      </c>
      <c r="AG151" s="4">
        <f t="shared" si="17"/>
        <v>4306.7142857142862</v>
      </c>
      <c r="AH151" s="4">
        <v>7.9687499999997398</v>
      </c>
    </row>
    <row r="152" spans="1:35" ht="16" thickBot="1">
      <c r="A152" s="3">
        <v>402</v>
      </c>
      <c r="B152" s="3">
        <f t="shared" si="19"/>
        <v>-4.0200000000000005</v>
      </c>
      <c r="C152" s="11">
        <f t="shared" si="20"/>
        <v>2334.8888888888896</v>
      </c>
      <c r="D152" s="12">
        <f t="shared" si="21"/>
        <v>2578.4285714285716</v>
      </c>
      <c r="F152" s="4">
        <v>2578.4285714285716</v>
      </c>
      <c r="G152" s="4">
        <f t="shared" si="15"/>
        <v>2642.4285714285716</v>
      </c>
      <c r="I152">
        <v>-3</v>
      </c>
      <c r="AD152">
        <v>638</v>
      </c>
      <c r="AE152">
        <f t="shared" si="16"/>
        <v>-6.38</v>
      </c>
      <c r="AF152" s="4">
        <f t="shared" si="18"/>
        <v>4264.1428571428578</v>
      </c>
      <c r="AG152" s="4">
        <f t="shared" si="17"/>
        <v>4328.1428571428578</v>
      </c>
      <c r="AH152" s="4">
        <v>15.725190839694864</v>
      </c>
    </row>
    <row r="153" spans="1:35">
      <c r="A153">
        <v>404</v>
      </c>
      <c r="B153">
        <f t="shared" si="19"/>
        <v>-4.04</v>
      </c>
      <c r="C153" s="1">
        <f t="shared" si="20"/>
        <v>2346.0000000000005</v>
      </c>
      <c r="D153" s="4">
        <f>(B153-1.8905)/-0.0023</f>
        <v>2578.4782608695655</v>
      </c>
      <c r="F153" s="4">
        <v>2578.4782608695655</v>
      </c>
      <c r="G153" s="4">
        <f t="shared" si="15"/>
        <v>2642.4782608695655</v>
      </c>
      <c r="I153">
        <v>-4</v>
      </c>
      <c r="AD153">
        <v>643</v>
      </c>
      <c r="AE153">
        <f t="shared" si="16"/>
        <v>-6.43</v>
      </c>
      <c r="AF153" s="4">
        <f t="shared" si="18"/>
        <v>4299.8571428571431</v>
      </c>
      <c r="AG153" s="4">
        <f t="shared" si="17"/>
        <v>4363.8571428571431</v>
      </c>
      <c r="AH153" s="4">
        <v>9.2127303182579077</v>
      </c>
    </row>
    <row r="154" spans="1:35">
      <c r="A154">
        <v>406</v>
      </c>
      <c r="B154">
        <f t="shared" si="19"/>
        <v>-4.0600000000000005</v>
      </c>
      <c r="C154" s="1">
        <f t="shared" si="20"/>
        <v>2357.1111111111118</v>
      </c>
      <c r="D154" s="4">
        <f t="shared" ref="D154:D217" si="22">(B154-1.8905)/-0.0023</f>
        <v>2587.1739130434785</v>
      </c>
      <c r="F154" s="4">
        <v>2587.1739130434785</v>
      </c>
      <c r="G154" s="4">
        <f t="shared" si="15"/>
        <v>2651.1739130434785</v>
      </c>
      <c r="I154">
        <v>-4</v>
      </c>
      <c r="AD154">
        <v>646</v>
      </c>
      <c r="AE154">
        <f t="shared" si="16"/>
        <v>-6.46</v>
      </c>
      <c r="AF154" s="4">
        <f t="shared" si="18"/>
        <v>4321.2857142857147</v>
      </c>
      <c r="AG154" s="4">
        <f t="shared" si="17"/>
        <v>4385.2857142857147</v>
      </c>
      <c r="AH154" s="4">
        <v>8.8202866593164355</v>
      </c>
    </row>
    <row r="155" spans="1:35">
      <c r="A155">
        <v>408</v>
      </c>
      <c r="B155">
        <f t="shared" si="19"/>
        <v>-4.08</v>
      </c>
      <c r="C155" s="1">
        <f t="shared" si="20"/>
        <v>2368.2222222222226</v>
      </c>
      <c r="D155" s="4">
        <f t="shared" si="22"/>
        <v>2595.8695652173915</v>
      </c>
      <c r="F155" s="4">
        <v>2595.8695652173915</v>
      </c>
      <c r="G155" s="4">
        <f t="shared" si="15"/>
        <v>2659.8695652173915</v>
      </c>
      <c r="I155">
        <v>-2</v>
      </c>
      <c r="AD155">
        <v>649</v>
      </c>
      <c r="AE155">
        <f t="shared" si="16"/>
        <v>-6.49</v>
      </c>
      <c r="AF155" s="4">
        <f t="shared" si="18"/>
        <v>4342.7142857142862</v>
      </c>
      <c r="AG155" s="4">
        <f t="shared" si="17"/>
        <v>4406.7142857142862</v>
      </c>
      <c r="AH155" s="4">
        <v>9.632224168126049</v>
      </c>
    </row>
    <row r="156" spans="1:35">
      <c r="A156">
        <v>410</v>
      </c>
      <c r="B156">
        <f t="shared" si="19"/>
        <v>-4.0999999999999996</v>
      </c>
      <c r="C156" s="1">
        <f t="shared" si="20"/>
        <v>2379.3333333333335</v>
      </c>
      <c r="D156" s="4">
        <f t="shared" si="22"/>
        <v>2604.5652173913045</v>
      </c>
      <c r="F156" s="4">
        <v>2604.5652173913045</v>
      </c>
      <c r="G156" s="4">
        <f t="shared" si="15"/>
        <v>2668.5652173913045</v>
      </c>
      <c r="I156">
        <v>0</v>
      </c>
      <c r="AD156">
        <v>652</v>
      </c>
      <c r="AE156">
        <f t="shared" si="16"/>
        <v>-6.5200000000000005</v>
      </c>
      <c r="AF156" s="4">
        <f t="shared" si="18"/>
        <v>4364.1428571428578</v>
      </c>
      <c r="AG156" s="4">
        <f t="shared" si="17"/>
        <v>4428.1428571428578</v>
      </c>
      <c r="AH156" s="4">
        <v>8.7876322213181943</v>
      </c>
    </row>
    <row r="157" spans="1:35">
      <c r="A157">
        <v>412</v>
      </c>
      <c r="B157">
        <f t="shared" si="19"/>
        <v>-4.12</v>
      </c>
      <c r="C157" s="1">
        <f t="shared" si="20"/>
        <v>2390.4444444444448</v>
      </c>
      <c r="D157" s="4">
        <f t="shared" si="22"/>
        <v>2613.2608695652175</v>
      </c>
      <c r="F157" s="4">
        <v>2613.2608695652175</v>
      </c>
      <c r="G157" s="4">
        <f t="shared" si="15"/>
        <v>2677.2608695652175</v>
      </c>
      <c r="I157">
        <v>0</v>
      </c>
      <c r="AD157">
        <v>655</v>
      </c>
      <c r="AE157">
        <f t="shared" si="16"/>
        <v>-6.55</v>
      </c>
      <c r="AF157" s="4">
        <f t="shared" si="18"/>
        <v>4385.5714285714284</v>
      </c>
      <c r="AG157" s="4">
        <f t="shared" si="17"/>
        <v>4449.5714285714284</v>
      </c>
      <c r="AH157" s="4">
        <v>8.9321692411013469</v>
      </c>
    </row>
    <row r="158" spans="1:35">
      <c r="A158">
        <v>414</v>
      </c>
      <c r="B158">
        <f t="shared" si="19"/>
        <v>-4.1399999999999997</v>
      </c>
      <c r="C158" s="1">
        <f t="shared" si="20"/>
        <v>2401.5555555555557</v>
      </c>
      <c r="D158" s="4">
        <f t="shared" si="22"/>
        <v>2621.9565217391305</v>
      </c>
      <c r="F158" s="4">
        <v>2621.9565217391305</v>
      </c>
      <c r="G158" s="4">
        <f t="shared" si="15"/>
        <v>2685.9565217391305</v>
      </c>
      <c r="I158">
        <v>1</v>
      </c>
      <c r="AD158">
        <v>658</v>
      </c>
      <c r="AE158">
        <f t="shared" si="16"/>
        <v>-6.58</v>
      </c>
      <c r="AF158" s="4">
        <f t="shared" si="18"/>
        <v>4407</v>
      </c>
      <c r="AG158" s="4">
        <f t="shared" si="17"/>
        <v>4471</v>
      </c>
      <c r="AH158" s="4">
        <v>11.778290993071739</v>
      </c>
    </row>
    <row r="159" spans="1:35">
      <c r="A159">
        <v>416</v>
      </c>
      <c r="B159">
        <f t="shared" si="19"/>
        <v>-4.16</v>
      </c>
      <c r="C159" s="1">
        <f t="shared" si="20"/>
        <v>2412.666666666667</v>
      </c>
      <c r="D159" s="4">
        <f t="shared" si="22"/>
        <v>2630.6521739130435</v>
      </c>
      <c r="F159" s="4">
        <v>2630.6521739130435</v>
      </c>
      <c r="G159" s="4">
        <f t="shared" si="15"/>
        <v>2694.6521739130435</v>
      </c>
      <c r="I159">
        <v>3</v>
      </c>
      <c r="AD159">
        <v>661</v>
      </c>
      <c r="AE159">
        <f t="shared" si="16"/>
        <v>-6.61</v>
      </c>
      <c r="AF159" s="4">
        <f t="shared" si="18"/>
        <v>4428.4285714285716</v>
      </c>
      <c r="AG159" s="4">
        <f t="shared" si="17"/>
        <v>4492.4285714285716</v>
      </c>
      <c r="AH159" s="4">
        <v>18.361153262519014</v>
      </c>
    </row>
    <row r="160" spans="1:35">
      <c r="A160">
        <v>418</v>
      </c>
      <c r="B160">
        <f t="shared" si="19"/>
        <v>-4.18</v>
      </c>
      <c r="C160" s="1">
        <f t="shared" si="20"/>
        <v>2423.7777777777778</v>
      </c>
      <c r="D160" s="4">
        <f t="shared" si="22"/>
        <v>2639.3478260869565</v>
      </c>
      <c r="F160" s="4">
        <v>2639.3478260869565</v>
      </c>
      <c r="G160" s="4">
        <f t="shared" si="15"/>
        <v>2703.3478260869565</v>
      </c>
      <c r="I160">
        <v>2</v>
      </c>
      <c r="AD160">
        <v>664</v>
      </c>
      <c r="AE160">
        <f t="shared" si="16"/>
        <v>-6.6400000000000006</v>
      </c>
      <c r="AF160" s="4">
        <f t="shared" si="18"/>
        <v>4449.8571428571431</v>
      </c>
      <c r="AG160" s="4">
        <f t="shared" si="17"/>
        <v>4513.8571428571431</v>
      </c>
      <c r="AH160" s="4">
        <v>15.959004392386532</v>
      </c>
    </row>
    <row r="161" spans="1:34">
      <c r="A161">
        <v>420</v>
      </c>
      <c r="B161">
        <f t="shared" si="19"/>
        <v>-4.2</v>
      </c>
      <c r="C161" s="1">
        <f t="shared" si="20"/>
        <v>2434.8888888888891</v>
      </c>
      <c r="D161" s="4">
        <f t="shared" si="22"/>
        <v>2648.04347826087</v>
      </c>
      <c r="F161" s="4">
        <v>2648.04347826087</v>
      </c>
      <c r="G161" s="4">
        <f t="shared" si="15"/>
        <v>2712.04347826087</v>
      </c>
      <c r="I161">
        <v>-3</v>
      </c>
      <c r="AD161">
        <v>667</v>
      </c>
      <c r="AE161">
        <f t="shared" si="16"/>
        <v>-6.67</v>
      </c>
      <c r="AF161" s="4">
        <f t="shared" si="18"/>
        <v>4471.2857142857147</v>
      </c>
      <c r="AG161" s="4">
        <f t="shared" si="17"/>
        <v>4535.2857142857147</v>
      </c>
      <c r="AH161" s="4">
        <v>23.411016949152575</v>
      </c>
    </row>
    <row r="162" spans="1:34">
      <c r="A162">
        <v>422</v>
      </c>
      <c r="B162">
        <f t="shared" si="19"/>
        <v>-4.22</v>
      </c>
      <c r="C162" s="1">
        <f t="shared" si="20"/>
        <v>2446</v>
      </c>
      <c r="D162" s="4">
        <f t="shared" si="22"/>
        <v>2656.7391304347825</v>
      </c>
      <c r="F162" s="4">
        <v>2656.7391304347825</v>
      </c>
      <c r="G162" s="4">
        <f t="shared" si="15"/>
        <v>2720.7391304347825</v>
      </c>
      <c r="I162">
        <v>-3</v>
      </c>
      <c r="AD162">
        <v>670</v>
      </c>
      <c r="AE162">
        <f t="shared" si="16"/>
        <v>-6.7</v>
      </c>
      <c r="AF162" s="4">
        <f t="shared" si="18"/>
        <v>4492.7142857142862</v>
      </c>
      <c r="AG162" s="4">
        <f t="shared" si="17"/>
        <v>4556.7142857142862</v>
      </c>
      <c r="AH162" s="4">
        <v>25.50644567219133</v>
      </c>
    </row>
    <row r="163" spans="1:34">
      <c r="A163">
        <v>424</v>
      </c>
      <c r="B163">
        <f t="shared" si="19"/>
        <v>-4.24</v>
      </c>
      <c r="C163" s="1">
        <f t="shared" si="20"/>
        <v>2457.1111111111113</v>
      </c>
      <c r="D163" s="4">
        <f t="shared" si="22"/>
        <v>2665.434782608696</v>
      </c>
      <c r="F163" s="4">
        <v>2665.434782608696</v>
      </c>
      <c r="G163" s="4">
        <f t="shared" si="15"/>
        <v>2729.434782608696</v>
      </c>
      <c r="I163">
        <v>0</v>
      </c>
      <c r="AD163">
        <v>673</v>
      </c>
      <c r="AE163">
        <f t="shared" si="16"/>
        <v>-6.73</v>
      </c>
      <c r="AF163" s="4">
        <f t="shared" si="18"/>
        <v>4514.1428571428578</v>
      </c>
      <c r="AG163" s="4">
        <f t="shared" si="17"/>
        <v>4578.1428571428578</v>
      </c>
      <c r="AH163" s="4">
        <v>20.677966101694899</v>
      </c>
    </row>
    <row r="164" spans="1:34">
      <c r="A164">
        <v>426</v>
      </c>
      <c r="B164">
        <f t="shared" si="19"/>
        <v>-4.26</v>
      </c>
      <c r="C164" s="1">
        <f t="shared" si="20"/>
        <v>2468.2222222222222</v>
      </c>
      <c r="D164" s="4">
        <f t="shared" si="22"/>
        <v>2674.130434782609</v>
      </c>
      <c r="F164" s="4">
        <v>2674.130434782609</v>
      </c>
      <c r="G164" s="4">
        <f t="shared" si="15"/>
        <v>2738.130434782609</v>
      </c>
      <c r="I164">
        <v>-1</v>
      </c>
      <c r="AD164">
        <v>676</v>
      </c>
      <c r="AE164">
        <f t="shared" si="16"/>
        <v>-6.76</v>
      </c>
      <c r="AF164" s="4">
        <f t="shared" si="18"/>
        <v>4535.5714285714284</v>
      </c>
      <c r="AG164" s="4">
        <f t="shared" si="17"/>
        <v>4599.5714285714284</v>
      </c>
      <c r="AH164" s="4">
        <v>23.768736616702178</v>
      </c>
    </row>
    <row r="165" spans="1:34">
      <c r="A165">
        <v>428</v>
      </c>
      <c r="B165">
        <f t="shared" si="19"/>
        <v>-4.28</v>
      </c>
      <c r="C165" s="1">
        <f t="shared" si="20"/>
        <v>2479.3333333333335</v>
      </c>
      <c r="D165" s="4">
        <f t="shared" si="22"/>
        <v>2682.826086956522</v>
      </c>
      <c r="F165" s="4">
        <v>2682.826086956522</v>
      </c>
      <c r="G165" s="4">
        <f t="shared" si="15"/>
        <v>2746.826086956522</v>
      </c>
      <c r="I165">
        <v>-1</v>
      </c>
      <c r="AD165">
        <v>679</v>
      </c>
      <c r="AE165">
        <f t="shared" si="16"/>
        <v>-6.79</v>
      </c>
      <c r="AF165" s="4">
        <f t="shared" si="18"/>
        <v>4557</v>
      </c>
      <c r="AG165" s="4">
        <f t="shared" si="17"/>
        <v>4621</v>
      </c>
      <c r="AH165" s="4">
        <v>17.678100263852308</v>
      </c>
    </row>
    <row r="166" spans="1:34">
      <c r="A166">
        <v>430</v>
      </c>
      <c r="B166">
        <f t="shared" si="19"/>
        <v>-4.3</v>
      </c>
      <c r="C166" s="1">
        <f t="shared" si="20"/>
        <v>2490.4444444444448</v>
      </c>
      <c r="D166" s="4">
        <f t="shared" si="22"/>
        <v>2691.521739130435</v>
      </c>
      <c r="F166" s="4">
        <v>2691.521739130435</v>
      </c>
      <c r="G166" s="4">
        <f t="shared" si="15"/>
        <v>2755.521739130435</v>
      </c>
      <c r="I166">
        <v>0</v>
      </c>
      <c r="AD166">
        <v>682</v>
      </c>
      <c r="AE166">
        <f t="shared" si="16"/>
        <v>-6.82</v>
      </c>
      <c r="AF166" s="4">
        <f t="shared" si="18"/>
        <v>4578.4285714285716</v>
      </c>
      <c r="AG166" s="4">
        <f t="shared" si="17"/>
        <v>4642.4285714285716</v>
      </c>
      <c r="AH166" s="4">
        <v>17.709251101321609</v>
      </c>
    </row>
    <row r="167" spans="1:34">
      <c r="A167">
        <v>432</v>
      </c>
      <c r="B167">
        <f t="shared" si="19"/>
        <v>-4.32</v>
      </c>
      <c r="C167" s="1">
        <f t="shared" si="20"/>
        <v>2501.5555555555561</v>
      </c>
      <c r="D167" s="4">
        <f t="shared" si="22"/>
        <v>2700.217391304348</v>
      </c>
      <c r="F167" s="4">
        <v>2700.217391304348</v>
      </c>
      <c r="G167" s="4">
        <f t="shared" si="15"/>
        <v>2764.217391304348</v>
      </c>
      <c r="I167">
        <v>-2</v>
      </c>
      <c r="AD167">
        <v>685</v>
      </c>
      <c r="AE167">
        <f t="shared" si="16"/>
        <v>-6.8500000000000005</v>
      </c>
      <c r="AF167" s="4">
        <f t="shared" si="18"/>
        <v>4599.8571428571431</v>
      </c>
      <c r="AG167" s="4">
        <f t="shared" si="17"/>
        <v>4663.8571428571431</v>
      </c>
      <c r="AH167" s="4">
        <v>15.127020785219431</v>
      </c>
    </row>
    <row r="168" spans="1:34">
      <c r="A168">
        <v>434</v>
      </c>
      <c r="B168">
        <f t="shared" si="19"/>
        <v>-4.34</v>
      </c>
      <c r="C168" s="1">
        <f t="shared" si="20"/>
        <v>2512.666666666667</v>
      </c>
      <c r="D168" s="4">
        <f t="shared" si="22"/>
        <v>2708.913043478261</v>
      </c>
      <c r="F168" s="4">
        <v>2708.913043478261</v>
      </c>
      <c r="G168" s="4">
        <f t="shared" si="15"/>
        <v>2772.913043478261</v>
      </c>
      <c r="I168">
        <v>-4</v>
      </c>
      <c r="AD168">
        <v>688</v>
      </c>
      <c r="AE168">
        <f t="shared" si="16"/>
        <v>-6.88</v>
      </c>
      <c r="AF168" s="4">
        <f t="shared" si="18"/>
        <v>4621.2857142857147</v>
      </c>
      <c r="AG168" s="4">
        <f t="shared" si="17"/>
        <v>4685.2857142857147</v>
      </c>
      <c r="AH168" s="4">
        <v>17.789757412399094</v>
      </c>
    </row>
    <row r="169" spans="1:34">
      <c r="A169">
        <v>436</v>
      </c>
      <c r="B169">
        <f t="shared" si="19"/>
        <v>-4.3600000000000003</v>
      </c>
      <c r="C169" s="1">
        <f t="shared" si="20"/>
        <v>2523.7777777777783</v>
      </c>
      <c r="D169" s="4">
        <f t="shared" si="22"/>
        <v>2717.6086956521744</v>
      </c>
      <c r="F169" s="4">
        <v>2717.6086956521744</v>
      </c>
      <c r="G169" s="4">
        <f t="shared" si="15"/>
        <v>2781.6086956521744</v>
      </c>
      <c r="I169">
        <v>0</v>
      </c>
      <c r="AD169">
        <v>691</v>
      </c>
      <c r="AE169">
        <f t="shared" si="16"/>
        <v>-6.91</v>
      </c>
      <c r="AF169" s="4">
        <f t="shared" si="18"/>
        <v>4642.7142857142862</v>
      </c>
      <c r="AG169" s="4">
        <f t="shared" si="17"/>
        <v>4706.7142857142862</v>
      </c>
      <c r="AH169" s="4">
        <v>15.947712418300627</v>
      </c>
    </row>
    <row r="170" spans="1:34">
      <c r="A170">
        <v>438</v>
      </c>
      <c r="B170">
        <f t="shared" si="19"/>
        <v>-4.38</v>
      </c>
      <c r="C170" s="1">
        <f t="shared" si="20"/>
        <v>2534.8888888888891</v>
      </c>
      <c r="D170" s="4">
        <f t="shared" si="22"/>
        <v>2726.304347826087</v>
      </c>
      <c r="F170" s="4">
        <v>2726.304347826087</v>
      </c>
      <c r="G170" s="4">
        <f t="shared" si="15"/>
        <v>2790.304347826087</v>
      </c>
      <c r="I170">
        <v>-3</v>
      </c>
      <c r="AD170">
        <v>694</v>
      </c>
      <c r="AE170">
        <f t="shared" si="16"/>
        <v>-6.94</v>
      </c>
      <c r="AF170" s="4">
        <f t="shared" si="18"/>
        <v>4664.1428571428578</v>
      </c>
      <c r="AG170" s="4">
        <f t="shared" si="17"/>
        <v>4728.1428571428578</v>
      </c>
      <c r="AH170" s="4">
        <v>14.751131221719474</v>
      </c>
    </row>
    <row r="171" spans="1:34">
      <c r="A171">
        <v>440</v>
      </c>
      <c r="B171">
        <f t="shared" si="19"/>
        <v>-4.4000000000000004</v>
      </c>
      <c r="C171" s="1">
        <f t="shared" si="20"/>
        <v>2546.0000000000005</v>
      </c>
      <c r="D171" s="4">
        <f t="shared" si="22"/>
        <v>2735.0000000000005</v>
      </c>
      <c r="F171" s="4">
        <v>2735.0000000000005</v>
      </c>
      <c r="G171" s="4">
        <f t="shared" si="15"/>
        <v>2799.0000000000005</v>
      </c>
      <c r="I171">
        <v>-3</v>
      </c>
      <c r="AD171">
        <v>697</v>
      </c>
      <c r="AE171">
        <f t="shared" si="16"/>
        <v>-6.97</v>
      </c>
      <c r="AF171" s="4">
        <f t="shared" si="18"/>
        <v>4685.5714285714284</v>
      </c>
      <c r="AG171" s="4">
        <f t="shared" si="17"/>
        <v>4749.5714285714284</v>
      </c>
      <c r="AH171" s="4">
        <v>11.229314420803647</v>
      </c>
    </row>
    <row r="172" spans="1:34">
      <c r="A172">
        <v>442</v>
      </c>
      <c r="B172">
        <f t="shared" si="19"/>
        <v>-4.42</v>
      </c>
      <c r="C172" s="1">
        <f t="shared" si="20"/>
        <v>2557.1111111111113</v>
      </c>
      <c r="D172" s="4">
        <f t="shared" si="22"/>
        <v>2743.695652173913</v>
      </c>
      <c r="F172" s="4">
        <v>2743.695652173913</v>
      </c>
      <c r="G172" s="4">
        <f t="shared" si="15"/>
        <v>2807.695652173913</v>
      </c>
      <c r="I172">
        <v>-5</v>
      </c>
      <c r="AD172">
        <v>700</v>
      </c>
      <c r="AE172">
        <f t="shared" si="16"/>
        <v>-7</v>
      </c>
      <c r="AF172" s="4">
        <f t="shared" si="18"/>
        <v>4707</v>
      </c>
      <c r="AG172" s="4">
        <f t="shared" si="17"/>
        <v>4771</v>
      </c>
      <c r="AH172" s="4">
        <v>10.803689064558721</v>
      </c>
    </row>
    <row r="173" spans="1:34">
      <c r="A173">
        <v>444</v>
      </c>
      <c r="B173">
        <f t="shared" si="19"/>
        <v>-4.4400000000000004</v>
      </c>
      <c r="C173" s="1">
        <f t="shared" si="20"/>
        <v>2568.2222222222226</v>
      </c>
      <c r="D173" s="4">
        <f t="shared" si="22"/>
        <v>2752.3913043478265</v>
      </c>
      <c r="F173" s="4">
        <v>2752.3913043478265</v>
      </c>
      <c r="G173" s="4">
        <f t="shared" si="15"/>
        <v>2816.3913043478265</v>
      </c>
      <c r="I173">
        <v>-4</v>
      </c>
      <c r="AG173" s="4">
        <f t="shared" si="17"/>
        <v>64</v>
      </c>
    </row>
    <row r="174" spans="1:34">
      <c r="A174">
        <v>446</v>
      </c>
      <c r="B174">
        <f t="shared" si="19"/>
        <v>-4.46</v>
      </c>
      <c r="C174" s="1">
        <f t="shared" si="20"/>
        <v>2579.3333333333335</v>
      </c>
      <c r="D174" s="4">
        <f t="shared" si="22"/>
        <v>2761.0869565217395</v>
      </c>
      <c r="F174" s="4">
        <v>2761.0869565217395</v>
      </c>
      <c r="G174" s="4">
        <f t="shared" si="15"/>
        <v>2825.0869565217395</v>
      </c>
      <c r="I174">
        <v>-2</v>
      </c>
      <c r="AD174">
        <v>749</v>
      </c>
      <c r="AE174">
        <f t="shared" si="16"/>
        <v>-7.49</v>
      </c>
      <c r="AF174" s="4">
        <f t="shared" si="18"/>
        <v>5057</v>
      </c>
      <c r="AG174" s="4">
        <f t="shared" si="17"/>
        <v>5121</v>
      </c>
      <c r="AH174" s="4">
        <v>10.437051532941968</v>
      </c>
    </row>
    <row r="175" spans="1:34">
      <c r="A175">
        <v>448</v>
      </c>
      <c r="B175">
        <f t="shared" si="19"/>
        <v>-4.4800000000000004</v>
      </c>
      <c r="C175" s="1">
        <f t="shared" si="20"/>
        <v>2590.4444444444448</v>
      </c>
      <c r="D175" s="4">
        <f t="shared" si="22"/>
        <v>2769.7826086956525</v>
      </c>
      <c r="F175" s="4">
        <v>2769.7826086956525</v>
      </c>
      <c r="G175" s="4">
        <f t="shared" si="15"/>
        <v>2833.7826086956525</v>
      </c>
      <c r="I175">
        <v>-3</v>
      </c>
      <c r="AD175">
        <v>752</v>
      </c>
      <c r="AE175">
        <f t="shared" si="16"/>
        <v>-7.5200000000000005</v>
      </c>
      <c r="AF175" s="4">
        <f t="shared" si="18"/>
        <v>5078.4285714285725</v>
      </c>
      <c r="AG175" s="4">
        <f t="shared" si="17"/>
        <v>5142.4285714285725</v>
      </c>
      <c r="AH175" s="4">
        <v>15.513626834381567</v>
      </c>
    </row>
    <row r="176" spans="1:34">
      <c r="A176">
        <v>450</v>
      </c>
      <c r="B176">
        <f t="shared" si="19"/>
        <v>-4.5</v>
      </c>
      <c r="C176" s="1">
        <f t="shared" si="20"/>
        <v>2601.5555555555557</v>
      </c>
      <c r="D176" s="4">
        <f t="shared" si="22"/>
        <v>2778.4782608695655</v>
      </c>
      <c r="F176" s="4">
        <v>2778.4782608695655</v>
      </c>
      <c r="G176" s="4">
        <f t="shared" si="15"/>
        <v>2842.4782608695655</v>
      </c>
      <c r="I176">
        <v>-3</v>
      </c>
      <c r="AD176">
        <v>755</v>
      </c>
      <c r="AE176">
        <f t="shared" si="16"/>
        <v>-7.55</v>
      </c>
      <c r="AF176" s="4">
        <f t="shared" si="18"/>
        <v>5099.8571428571431</v>
      </c>
      <c r="AG176" s="4">
        <f t="shared" si="17"/>
        <v>5163.8571428571431</v>
      </c>
      <c r="AH176" s="4">
        <v>8.8709677419355835</v>
      </c>
    </row>
    <row r="177" spans="1:34">
      <c r="A177">
        <v>452</v>
      </c>
      <c r="B177">
        <f t="shared" si="19"/>
        <v>-4.5200000000000005</v>
      </c>
      <c r="C177" s="1">
        <f t="shared" si="20"/>
        <v>2612.666666666667</v>
      </c>
      <c r="D177" s="4">
        <f t="shared" si="22"/>
        <v>2787.1739130434785</v>
      </c>
      <c r="F177" s="4">
        <v>2787.1739130434785</v>
      </c>
      <c r="G177" s="4">
        <f t="shared" si="15"/>
        <v>2851.1739130434785</v>
      </c>
      <c r="I177">
        <v>-3</v>
      </c>
      <c r="AD177">
        <v>758</v>
      </c>
      <c r="AE177">
        <f t="shared" si="16"/>
        <v>-7.58</v>
      </c>
      <c r="AF177" s="4">
        <f t="shared" si="18"/>
        <v>5121.2857142857147</v>
      </c>
      <c r="AG177" s="4">
        <f t="shared" si="17"/>
        <v>5185.2857142857147</v>
      </c>
      <c r="AH177" s="4">
        <v>10.281385281385164</v>
      </c>
    </row>
    <row r="178" spans="1:34">
      <c r="A178">
        <v>454</v>
      </c>
      <c r="B178">
        <f t="shared" si="19"/>
        <v>-4.54</v>
      </c>
      <c r="C178" s="1">
        <f t="shared" si="20"/>
        <v>2623.7777777777778</v>
      </c>
      <c r="D178" s="4">
        <f t="shared" si="22"/>
        <v>2795.8695652173915</v>
      </c>
      <c r="F178" s="4">
        <v>2795.8695652173915</v>
      </c>
      <c r="G178" s="4">
        <f t="shared" si="15"/>
        <v>2859.8695652173915</v>
      </c>
      <c r="I178">
        <v>-5</v>
      </c>
      <c r="AD178">
        <v>761</v>
      </c>
      <c r="AE178">
        <f t="shared" si="16"/>
        <v>-7.61</v>
      </c>
      <c r="AF178" s="4">
        <f t="shared" si="18"/>
        <v>5142.7142857142862</v>
      </c>
      <c r="AG178" s="4">
        <f t="shared" si="17"/>
        <v>5206.7142857142862</v>
      </c>
      <c r="AH178" s="4">
        <v>9.4541910331381853</v>
      </c>
    </row>
    <row r="179" spans="1:34">
      <c r="A179">
        <v>456</v>
      </c>
      <c r="B179">
        <f t="shared" si="19"/>
        <v>-4.5600000000000005</v>
      </c>
      <c r="C179" s="1">
        <f t="shared" si="20"/>
        <v>2634.8888888888896</v>
      </c>
      <c r="D179" s="4">
        <f t="shared" si="22"/>
        <v>2804.5652173913049</v>
      </c>
      <c r="F179" s="4">
        <v>2804.5652173913049</v>
      </c>
      <c r="G179" s="4">
        <f t="shared" si="15"/>
        <v>2868.5652173913049</v>
      </c>
      <c r="I179">
        <v>-5</v>
      </c>
      <c r="AD179">
        <v>764</v>
      </c>
      <c r="AE179">
        <f t="shared" si="16"/>
        <v>-7.6400000000000006</v>
      </c>
      <c r="AF179" s="4">
        <f t="shared" si="18"/>
        <v>5164.1428571428578</v>
      </c>
      <c r="AG179" s="4">
        <f t="shared" si="17"/>
        <v>5228.1428571428578</v>
      </c>
      <c r="AH179" s="4">
        <v>7.509505703422116</v>
      </c>
    </row>
    <row r="180" spans="1:34">
      <c r="A180">
        <v>458</v>
      </c>
      <c r="B180">
        <f t="shared" si="19"/>
        <v>-4.58</v>
      </c>
      <c r="C180" s="1">
        <f t="shared" si="20"/>
        <v>2646.0000000000005</v>
      </c>
      <c r="D180" s="4">
        <f t="shared" si="22"/>
        <v>2813.2608695652175</v>
      </c>
      <c r="F180" s="4">
        <v>2813.2608695652175</v>
      </c>
      <c r="G180" s="4">
        <f t="shared" si="15"/>
        <v>2877.2608695652175</v>
      </c>
      <c r="I180">
        <v>-4</v>
      </c>
      <c r="AD180">
        <v>767</v>
      </c>
      <c r="AE180">
        <f t="shared" si="16"/>
        <v>-7.67</v>
      </c>
      <c r="AF180" s="4">
        <f t="shared" si="18"/>
        <v>5185.5714285714284</v>
      </c>
      <c r="AG180" s="4">
        <f t="shared" si="17"/>
        <v>5249.5714285714284</v>
      </c>
      <c r="AH180" s="4">
        <v>7.1490845684394815</v>
      </c>
    </row>
    <row r="181" spans="1:34">
      <c r="A181">
        <v>460</v>
      </c>
      <c r="B181">
        <f t="shared" si="19"/>
        <v>-4.6000000000000005</v>
      </c>
      <c r="C181" s="1">
        <f t="shared" si="20"/>
        <v>2657.1111111111118</v>
      </c>
      <c r="D181" s="4">
        <f t="shared" si="22"/>
        <v>2821.9565217391309</v>
      </c>
      <c r="F181" s="4">
        <v>2821.9565217391309</v>
      </c>
      <c r="G181" s="4">
        <f t="shared" si="15"/>
        <v>2885.9565217391309</v>
      </c>
      <c r="I181">
        <v>-3</v>
      </c>
      <c r="AD181">
        <v>770</v>
      </c>
      <c r="AE181">
        <f t="shared" si="16"/>
        <v>-7.7</v>
      </c>
      <c r="AF181" s="4">
        <f t="shared" si="18"/>
        <v>5207</v>
      </c>
      <c r="AG181" s="4">
        <f t="shared" si="17"/>
        <v>5271</v>
      </c>
      <c r="AH181" s="4">
        <v>7.2131147540984468</v>
      </c>
    </row>
    <row r="182" spans="1:34">
      <c r="A182">
        <v>462</v>
      </c>
      <c r="B182">
        <f t="shared" si="19"/>
        <v>-4.62</v>
      </c>
      <c r="C182" s="1">
        <f t="shared" si="20"/>
        <v>2668.2222222222226</v>
      </c>
      <c r="D182" s="4">
        <f t="shared" si="22"/>
        <v>2830.6521739130435</v>
      </c>
      <c r="F182" s="4">
        <v>2830.6521739130435</v>
      </c>
      <c r="G182" s="4">
        <f t="shared" si="15"/>
        <v>2894.6521739130435</v>
      </c>
      <c r="I182">
        <v>-4</v>
      </c>
      <c r="AD182">
        <v>773</v>
      </c>
      <c r="AE182">
        <f t="shared" si="16"/>
        <v>-7.73</v>
      </c>
      <c r="AF182" s="4">
        <f t="shared" si="18"/>
        <v>5228.4285714285725</v>
      </c>
      <c r="AG182" s="4">
        <f t="shared" si="17"/>
        <v>5292.4285714285725</v>
      </c>
      <c r="AH182" s="4">
        <v>7.07876370887353</v>
      </c>
    </row>
    <row r="183" spans="1:34">
      <c r="A183">
        <v>464</v>
      </c>
      <c r="B183">
        <f t="shared" si="19"/>
        <v>-4.6399999999999997</v>
      </c>
      <c r="C183" s="1">
        <f t="shared" si="20"/>
        <v>2679.3333333333335</v>
      </c>
      <c r="D183" s="4">
        <f t="shared" si="22"/>
        <v>2839.3478260869565</v>
      </c>
      <c r="F183" s="4">
        <v>2839.3478260869565</v>
      </c>
      <c r="G183" s="4">
        <f t="shared" si="15"/>
        <v>2903.3478260869565</v>
      </c>
      <c r="I183">
        <v>-4</v>
      </c>
      <c r="AD183">
        <v>776</v>
      </c>
      <c r="AE183">
        <f t="shared" si="16"/>
        <v>-7.76</v>
      </c>
      <c r="AF183" s="4">
        <f t="shared" si="18"/>
        <v>5249.8571428571431</v>
      </c>
      <c r="AG183" s="4">
        <f t="shared" si="17"/>
        <v>5313.8571428571431</v>
      </c>
      <c r="AH183" s="4">
        <v>7.9056865464630519</v>
      </c>
    </row>
    <row r="184" spans="1:34">
      <c r="A184">
        <v>466</v>
      </c>
      <c r="B184">
        <f t="shared" si="19"/>
        <v>-4.66</v>
      </c>
      <c r="C184" s="1">
        <f t="shared" si="20"/>
        <v>2690.4444444444448</v>
      </c>
      <c r="D184" s="4">
        <f t="shared" si="22"/>
        <v>2848.04347826087</v>
      </c>
      <c r="F184" s="4">
        <v>2848.04347826087</v>
      </c>
      <c r="G184" s="4">
        <f t="shared" si="15"/>
        <v>2912.04347826087</v>
      </c>
      <c r="I184">
        <v>-3</v>
      </c>
      <c r="AD184">
        <v>779</v>
      </c>
      <c r="AE184">
        <f t="shared" si="16"/>
        <v>-7.79</v>
      </c>
      <c r="AF184" s="4">
        <f t="shared" si="18"/>
        <v>5271.2857142857147</v>
      </c>
      <c r="AG184" s="4">
        <f t="shared" si="17"/>
        <v>5335.2857142857147</v>
      </c>
      <c r="AH184" s="4">
        <v>9.7444089456869278</v>
      </c>
    </row>
    <row r="185" spans="1:34">
      <c r="A185">
        <v>468</v>
      </c>
      <c r="B185">
        <f t="shared" si="19"/>
        <v>-4.68</v>
      </c>
      <c r="C185" s="1">
        <f t="shared" si="20"/>
        <v>2701.5555555555557</v>
      </c>
      <c r="D185" s="4">
        <f t="shared" si="22"/>
        <v>2856.7391304347825</v>
      </c>
      <c r="F185" s="4">
        <v>2856.7391304347825</v>
      </c>
      <c r="G185" s="4">
        <f t="shared" si="15"/>
        <v>2920.7391304347825</v>
      </c>
      <c r="I185">
        <v>-4</v>
      </c>
      <c r="AD185">
        <v>782</v>
      </c>
      <c r="AE185">
        <f t="shared" si="16"/>
        <v>-7.82</v>
      </c>
      <c r="AF185" s="4">
        <f t="shared" si="18"/>
        <v>5292.7142857142862</v>
      </c>
      <c r="AG185" s="4">
        <f t="shared" si="17"/>
        <v>5356.7142857142862</v>
      </c>
      <c r="AH185" s="4">
        <v>6.9917203311868015</v>
      </c>
    </row>
    <row r="186" spans="1:34">
      <c r="A186">
        <v>470</v>
      </c>
      <c r="B186">
        <f t="shared" si="19"/>
        <v>-4.7</v>
      </c>
      <c r="C186" s="1">
        <f t="shared" si="20"/>
        <v>2712.666666666667</v>
      </c>
      <c r="D186" s="4">
        <f t="shared" si="22"/>
        <v>2865.434782608696</v>
      </c>
      <c r="F186" s="4">
        <v>2865.434782608696</v>
      </c>
      <c r="G186" s="4">
        <f t="shared" si="15"/>
        <v>2929.434782608696</v>
      </c>
      <c r="I186">
        <v>7.0000000000000009</v>
      </c>
      <c r="AD186">
        <v>785</v>
      </c>
      <c r="AE186">
        <f t="shared" si="16"/>
        <v>-7.8500000000000005</v>
      </c>
      <c r="AF186" s="4">
        <f t="shared" si="18"/>
        <v>5314.1428571428578</v>
      </c>
      <c r="AG186" s="4">
        <f t="shared" si="17"/>
        <v>5378.1428571428578</v>
      </c>
      <c r="AH186" s="4">
        <v>7.3985680190932088</v>
      </c>
    </row>
    <row r="187" spans="1:34">
      <c r="A187">
        <v>472</v>
      </c>
      <c r="B187">
        <f t="shared" si="19"/>
        <v>-4.72</v>
      </c>
      <c r="C187" s="1">
        <f t="shared" si="20"/>
        <v>2723.7777777777778</v>
      </c>
      <c r="D187" s="4">
        <f t="shared" si="22"/>
        <v>2874.130434782609</v>
      </c>
      <c r="F187" s="4">
        <v>2874.130434782609</v>
      </c>
      <c r="G187" s="4">
        <f t="shared" si="15"/>
        <v>2938.130434782609</v>
      </c>
      <c r="I187">
        <v>-2</v>
      </c>
      <c r="AD187">
        <v>788</v>
      </c>
      <c r="AE187">
        <f t="shared" si="16"/>
        <v>-7.88</v>
      </c>
      <c r="AF187" s="4">
        <f t="shared" si="18"/>
        <v>5335.5714285714284</v>
      </c>
      <c r="AG187" s="4">
        <f t="shared" si="17"/>
        <v>5399.5714285714284</v>
      </c>
      <c r="AH187" s="4">
        <v>7.6691729323311284</v>
      </c>
    </row>
    <row r="188" spans="1:34">
      <c r="A188">
        <v>474</v>
      </c>
      <c r="B188">
        <f t="shared" si="19"/>
        <v>-4.74</v>
      </c>
      <c r="C188" s="1">
        <f t="shared" si="20"/>
        <v>2734.8888888888891</v>
      </c>
      <c r="D188" s="4">
        <f t="shared" si="22"/>
        <v>2882.826086956522</v>
      </c>
      <c r="F188" s="4">
        <v>2882.826086956522</v>
      </c>
      <c r="G188" s="4">
        <f t="shared" si="15"/>
        <v>2946.826086956522</v>
      </c>
      <c r="I188">
        <v>-4</v>
      </c>
      <c r="AD188">
        <v>791</v>
      </c>
      <c r="AE188">
        <f t="shared" si="16"/>
        <v>-7.91</v>
      </c>
      <c r="AF188" s="4">
        <f t="shared" si="18"/>
        <v>5357</v>
      </c>
      <c r="AG188" s="4">
        <f t="shared" si="17"/>
        <v>5421</v>
      </c>
      <c r="AH188" s="4">
        <v>10.412147505423341</v>
      </c>
    </row>
    <row r="189" spans="1:34">
      <c r="A189">
        <v>476</v>
      </c>
      <c r="B189">
        <f t="shared" si="19"/>
        <v>-4.76</v>
      </c>
      <c r="C189" s="1">
        <f t="shared" si="20"/>
        <v>2746</v>
      </c>
      <c r="D189" s="4">
        <f t="shared" si="22"/>
        <v>2891.521739130435</v>
      </c>
      <c r="F189" s="4">
        <v>2891.521739130435</v>
      </c>
      <c r="G189" s="4">
        <f t="shared" si="15"/>
        <v>2955.521739130435</v>
      </c>
      <c r="I189">
        <v>-3</v>
      </c>
      <c r="AD189">
        <v>794</v>
      </c>
      <c r="AE189">
        <f t="shared" si="16"/>
        <v>-7.94</v>
      </c>
      <c r="AF189" s="4">
        <f t="shared" si="18"/>
        <v>5378.4285714285716</v>
      </c>
      <c r="AG189" s="4">
        <f t="shared" si="17"/>
        <v>5442.4285714285716</v>
      </c>
      <c r="AH189" s="4">
        <v>7.912687585266001</v>
      </c>
    </row>
    <row r="190" spans="1:34">
      <c r="A190">
        <v>478</v>
      </c>
      <c r="B190">
        <f t="shared" si="19"/>
        <v>-4.78</v>
      </c>
      <c r="C190" s="1">
        <f t="shared" si="20"/>
        <v>2757.1111111111113</v>
      </c>
      <c r="D190" s="4">
        <f t="shared" si="22"/>
        <v>2900.217391304348</v>
      </c>
      <c r="F190" s="4">
        <v>2900.217391304348</v>
      </c>
      <c r="G190" s="4">
        <f t="shared" si="15"/>
        <v>2964.217391304348</v>
      </c>
      <c r="I190">
        <v>-4</v>
      </c>
      <c r="AD190">
        <v>797</v>
      </c>
      <c r="AE190">
        <f t="shared" si="16"/>
        <v>-7.97</v>
      </c>
      <c r="AF190" s="4">
        <f t="shared" si="18"/>
        <v>5399.8571428571431</v>
      </c>
      <c r="AG190" s="4">
        <f t="shared" si="17"/>
        <v>5463.8571428571431</v>
      </c>
      <c r="AH190" s="4">
        <v>9.2284417549168154</v>
      </c>
    </row>
    <row r="191" spans="1:34">
      <c r="A191">
        <v>480</v>
      </c>
      <c r="B191">
        <f t="shared" si="19"/>
        <v>-4.8</v>
      </c>
      <c r="C191" s="1">
        <f t="shared" si="20"/>
        <v>2768.2222222222222</v>
      </c>
      <c r="D191" s="4">
        <f t="shared" si="22"/>
        <v>2908.913043478261</v>
      </c>
      <c r="F191" s="4">
        <v>2908.913043478261</v>
      </c>
      <c r="G191" s="4">
        <f t="shared" si="15"/>
        <v>2972.913043478261</v>
      </c>
      <c r="I191">
        <v>-2</v>
      </c>
      <c r="AD191">
        <v>800</v>
      </c>
      <c r="AE191">
        <f t="shared" si="16"/>
        <v>-8</v>
      </c>
      <c r="AF191" s="4">
        <f t="shared" si="18"/>
        <v>5421.2857142857147</v>
      </c>
      <c r="AG191" s="4">
        <f t="shared" si="17"/>
        <v>5485.2857142857147</v>
      </c>
      <c r="AH191" s="4">
        <v>13.953488372092831</v>
      </c>
    </row>
    <row r="192" spans="1:34">
      <c r="A192">
        <v>482</v>
      </c>
      <c r="B192">
        <f t="shared" si="19"/>
        <v>-4.82</v>
      </c>
      <c r="C192" s="1">
        <f t="shared" si="20"/>
        <v>2779.3333333333339</v>
      </c>
      <c r="D192" s="4">
        <f t="shared" si="22"/>
        <v>2917.608695652174</v>
      </c>
      <c r="F192" s="4">
        <v>2917.608695652174</v>
      </c>
      <c r="G192" s="4">
        <f t="shared" si="15"/>
        <v>2981.608695652174</v>
      </c>
      <c r="I192">
        <v>-3</v>
      </c>
    </row>
    <row r="193" spans="1:9">
      <c r="A193">
        <v>484</v>
      </c>
      <c r="B193">
        <f t="shared" si="19"/>
        <v>-4.84</v>
      </c>
      <c r="C193" s="1">
        <f t="shared" si="20"/>
        <v>2790.4444444444448</v>
      </c>
      <c r="D193" s="4">
        <f t="shared" si="22"/>
        <v>2926.304347826087</v>
      </c>
      <c r="F193" s="4">
        <v>2926.304347826087</v>
      </c>
      <c r="G193" s="4">
        <f t="shared" si="15"/>
        <v>2990.304347826087</v>
      </c>
      <c r="I193">
        <v>-5</v>
      </c>
    </row>
    <row r="194" spans="1:9">
      <c r="A194">
        <v>486</v>
      </c>
      <c r="B194">
        <f t="shared" si="19"/>
        <v>-4.8600000000000003</v>
      </c>
      <c r="C194" s="1">
        <f t="shared" si="20"/>
        <v>2801.5555555555561</v>
      </c>
      <c r="D194" s="4">
        <f t="shared" si="22"/>
        <v>2935.0000000000005</v>
      </c>
      <c r="F194" s="4">
        <v>2935.0000000000005</v>
      </c>
      <c r="G194" s="4">
        <f t="shared" si="15"/>
        <v>2999.0000000000005</v>
      </c>
      <c r="I194">
        <v>-4</v>
      </c>
    </row>
    <row r="195" spans="1:9">
      <c r="A195">
        <v>488</v>
      </c>
      <c r="B195">
        <f t="shared" si="19"/>
        <v>-4.88</v>
      </c>
      <c r="C195" s="1">
        <f t="shared" si="20"/>
        <v>2812.666666666667</v>
      </c>
      <c r="D195" s="4">
        <f t="shared" si="22"/>
        <v>2943.695652173913</v>
      </c>
      <c r="F195" s="4">
        <v>2943.695652173913</v>
      </c>
      <c r="G195" s="4">
        <f t="shared" ref="G195:G258" si="23">F195+64</f>
        <v>3007.695652173913</v>
      </c>
      <c r="I195">
        <v>0</v>
      </c>
    </row>
    <row r="196" spans="1:9">
      <c r="A196">
        <v>490</v>
      </c>
      <c r="B196">
        <f t="shared" si="19"/>
        <v>-4.9000000000000004</v>
      </c>
      <c r="C196" s="1">
        <f t="shared" si="20"/>
        <v>2823.7777777777783</v>
      </c>
      <c r="D196" s="4">
        <f t="shared" si="22"/>
        <v>2952.3913043478265</v>
      </c>
      <c r="F196" s="4">
        <v>2952.3913043478265</v>
      </c>
      <c r="G196" s="4">
        <f t="shared" si="23"/>
        <v>3016.3913043478265</v>
      </c>
      <c r="I196">
        <v>-2</v>
      </c>
    </row>
    <row r="197" spans="1:9">
      <c r="A197">
        <v>492</v>
      </c>
      <c r="B197">
        <f t="shared" si="19"/>
        <v>-4.92</v>
      </c>
      <c r="C197" s="1">
        <f t="shared" si="20"/>
        <v>2834.8888888888891</v>
      </c>
      <c r="D197" s="4">
        <f t="shared" si="22"/>
        <v>2961.0869565217395</v>
      </c>
      <c r="F197" s="4">
        <v>2961.0869565217395</v>
      </c>
      <c r="G197" s="4">
        <f t="shared" si="23"/>
        <v>3025.0869565217395</v>
      </c>
      <c r="I197">
        <v>-1</v>
      </c>
    </row>
    <row r="198" spans="1:9">
      <c r="A198">
        <v>494</v>
      </c>
      <c r="B198">
        <f t="shared" si="19"/>
        <v>-4.9400000000000004</v>
      </c>
      <c r="C198" s="1">
        <f t="shared" si="20"/>
        <v>2846.0000000000005</v>
      </c>
      <c r="D198" s="4">
        <f t="shared" si="22"/>
        <v>2969.7826086956525</v>
      </c>
      <c r="F198" s="4">
        <v>2969.7826086956525</v>
      </c>
      <c r="G198" s="4">
        <f t="shared" si="23"/>
        <v>3033.7826086956525</v>
      </c>
      <c r="I198">
        <v>-2</v>
      </c>
    </row>
    <row r="199" spans="1:9">
      <c r="A199">
        <v>496</v>
      </c>
      <c r="B199">
        <f t="shared" si="19"/>
        <v>-4.96</v>
      </c>
      <c r="C199" s="1">
        <f t="shared" si="20"/>
        <v>2857.1111111111113</v>
      </c>
      <c r="D199" s="4">
        <f t="shared" si="22"/>
        <v>2978.4782608695655</v>
      </c>
      <c r="F199" s="4">
        <v>2978.4782608695655</v>
      </c>
      <c r="G199" s="4">
        <f t="shared" si="23"/>
        <v>3042.4782608695655</v>
      </c>
      <c r="I199">
        <v>-1</v>
      </c>
    </row>
    <row r="200" spans="1:9">
      <c r="A200">
        <v>498</v>
      </c>
      <c r="B200">
        <f t="shared" si="19"/>
        <v>-4.9800000000000004</v>
      </c>
      <c r="C200" s="1">
        <f t="shared" si="20"/>
        <v>2868.2222222222226</v>
      </c>
      <c r="D200" s="4">
        <f t="shared" si="22"/>
        <v>2987.1739130434785</v>
      </c>
      <c r="F200" s="4">
        <v>2987.1739130434785</v>
      </c>
      <c r="G200" s="4">
        <f t="shared" si="23"/>
        <v>3051.1739130434785</v>
      </c>
      <c r="I200">
        <v>16</v>
      </c>
    </row>
    <row r="201" spans="1:9">
      <c r="A201">
        <v>500</v>
      </c>
      <c r="B201">
        <f t="shared" si="19"/>
        <v>-5</v>
      </c>
      <c r="C201" s="1">
        <f t="shared" si="20"/>
        <v>2879.3333333333335</v>
      </c>
      <c r="D201" s="4">
        <f t="shared" si="22"/>
        <v>2995.8695652173915</v>
      </c>
      <c r="F201" s="4">
        <v>2995.8695652173915</v>
      </c>
      <c r="G201" s="4">
        <f t="shared" si="23"/>
        <v>3059.8695652173915</v>
      </c>
      <c r="I201">
        <v>11</v>
      </c>
    </row>
    <row r="202" spans="1:9">
      <c r="A202">
        <v>506</v>
      </c>
      <c r="B202">
        <f t="shared" si="19"/>
        <v>-5.0600000000000005</v>
      </c>
      <c r="C202" s="1">
        <f t="shared" si="20"/>
        <v>2912.666666666667</v>
      </c>
      <c r="D202" s="4">
        <f t="shared" si="22"/>
        <v>3021.9565217391309</v>
      </c>
      <c r="F202" s="4">
        <v>3021.9565217391309</v>
      </c>
      <c r="G202" s="4">
        <f t="shared" si="23"/>
        <v>3085.9565217391309</v>
      </c>
      <c r="I202">
        <v>2</v>
      </c>
    </row>
    <row r="203" spans="1:9">
      <c r="A203">
        <v>508</v>
      </c>
      <c r="B203">
        <f t="shared" si="19"/>
        <v>-5.08</v>
      </c>
      <c r="C203" s="1">
        <f t="shared" si="20"/>
        <v>2923.7777777777783</v>
      </c>
      <c r="D203" s="4">
        <f t="shared" si="22"/>
        <v>3030.6521739130435</v>
      </c>
      <c r="F203" s="4">
        <v>3030.6521739130435</v>
      </c>
      <c r="G203" s="4">
        <f t="shared" si="23"/>
        <v>3094.6521739130435</v>
      </c>
      <c r="I203">
        <v>3</v>
      </c>
    </row>
    <row r="204" spans="1:9">
      <c r="A204">
        <v>510</v>
      </c>
      <c r="B204">
        <f t="shared" si="19"/>
        <v>-5.1000000000000005</v>
      </c>
      <c r="C204" s="1">
        <f t="shared" si="20"/>
        <v>2934.8888888888896</v>
      </c>
      <c r="D204" s="4">
        <f t="shared" si="22"/>
        <v>3039.347826086957</v>
      </c>
      <c r="F204" s="4">
        <v>3039.347826086957</v>
      </c>
      <c r="G204" s="4">
        <f t="shared" si="23"/>
        <v>3103.347826086957</v>
      </c>
      <c r="I204">
        <v>5</v>
      </c>
    </row>
    <row r="205" spans="1:9">
      <c r="A205">
        <v>512</v>
      </c>
      <c r="B205">
        <f t="shared" si="19"/>
        <v>-5.12</v>
      </c>
      <c r="C205" s="1">
        <f t="shared" si="20"/>
        <v>2946.0000000000005</v>
      </c>
      <c r="D205" s="4">
        <f t="shared" si="22"/>
        <v>3048.04347826087</v>
      </c>
      <c r="F205" s="4">
        <v>3048.04347826087</v>
      </c>
      <c r="G205" s="4">
        <f t="shared" si="23"/>
        <v>3112.04347826087</v>
      </c>
      <c r="I205">
        <v>-3</v>
      </c>
    </row>
    <row r="206" spans="1:9">
      <c r="A206">
        <v>514</v>
      </c>
      <c r="B206">
        <f t="shared" si="19"/>
        <v>-5.14</v>
      </c>
      <c r="C206" s="1">
        <f t="shared" si="20"/>
        <v>2957.1111111111113</v>
      </c>
      <c r="D206" s="4">
        <f t="shared" si="22"/>
        <v>3056.7391304347825</v>
      </c>
      <c r="F206" s="4">
        <v>3056.7391304347825</v>
      </c>
      <c r="G206" s="4">
        <f t="shared" si="23"/>
        <v>3120.7391304347825</v>
      </c>
      <c r="I206">
        <v>-4</v>
      </c>
    </row>
    <row r="207" spans="1:9">
      <c r="A207">
        <v>516</v>
      </c>
      <c r="B207">
        <f t="shared" si="19"/>
        <v>-5.16</v>
      </c>
      <c r="C207" s="1">
        <f t="shared" si="20"/>
        <v>2968.2222222222226</v>
      </c>
      <c r="D207" s="4">
        <f t="shared" si="22"/>
        <v>3065.434782608696</v>
      </c>
      <c r="F207" s="4">
        <v>3065.434782608696</v>
      </c>
      <c r="G207" s="4">
        <f t="shared" si="23"/>
        <v>3129.434782608696</v>
      </c>
      <c r="I207">
        <v>-1</v>
      </c>
    </row>
    <row r="208" spans="1:9">
      <c r="A208">
        <v>518</v>
      </c>
      <c r="B208">
        <f t="shared" si="19"/>
        <v>-5.18</v>
      </c>
      <c r="C208" s="1">
        <f t="shared" si="20"/>
        <v>2979.3333333333335</v>
      </c>
      <c r="D208" s="4">
        <f t="shared" si="22"/>
        <v>3074.130434782609</v>
      </c>
      <c r="F208" s="4">
        <v>3074.130434782609</v>
      </c>
      <c r="G208" s="4">
        <f t="shared" si="23"/>
        <v>3138.130434782609</v>
      </c>
      <c r="I208">
        <v>1</v>
      </c>
    </row>
    <row r="209" spans="1:9">
      <c r="A209">
        <v>520</v>
      </c>
      <c r="B209">
        <f t="shared" si="19"/>
        <v>-5.2</v>
      </c>
      <c r="C209" s="1">
        <f t="shared" si="20"/>
        <v>2990.4444444444448</v>
      </c>
      <c r="D209" s="4">
        <f t="shared" si="22"/>
        <v>3082.826086956522</v>
      </c>
      <c r="F209" s="4">
        <v>3082.826086956522</v>
      </c>
      <c r="G209" s="4">
        <f t="shared" si="23"/>
        <v>3146.826086956522</v>
      </c>
      <c r="I209">
        <v>1</v>
      </c>
    </row>
    <row r="210" spans="1:9">
      <c r="A210">
        <v>522</v>
      </c>
      <c r="B210">
        <f t="shared" si="19"/>
        <v>-5.22</v>
      </c>
      <c r="C210" s="1">
        <f t="shared" si="20"/>
        <v>3001.5555555555557</v>
      </c>
      <c r="D210" s="4">
        <f t="shared" si="22"/>
        <v>3091.521739130435</v>
      </c>
      <c r="F210" s="4">
        <v>3091.521739130435</v>
      </c>
      <c r="G210" s="4">
        <f t="shared" si="23"/>
        <v>3155.521739130435</v>
      </c>
      <c r="I210">
        <v>-1</v>
      </c>
    </row>
    <row r="211" spans="1:9">
      <c r="A211">
        <v>524</v>
      </c>
      <c r="B211">
        <f t="shared" si="19"/>
        <v>-5.24</v>
      </c>
      <c r="C211" s="1">
        <f t="shared" si="20"/>
        <v>3012.666666666667</v>
      </c>
      <c r="D211" s="4">
        <f t="shared" si="22"/>
        <v>3100.217391304348</v>
      </c>
      <c r="F211" s="4">
        <v>3100.217391304348</v>
      </c>
      <c r="G211" s="4">
        <f t="shared" si="23"/>
        <v>3164.217391304348</v>
      </c>
      <c r="I211">
        <v>34</v>
      </c>
    </row>
    <row r="212" spans="1:9">
      <c r="A212">
        <v>526</v>
      </c>
      <c r="B212">
        <f t="shared" si="19"/>
        <v>-5.26</v>
      </c>
      <c r="C212" s="1">
        <f t="shared" si="20"/>
        <v>3023.7777777777778</v>
      </c>
      <c r="D212" s="4">
        <f t="shared" si="22"/>
        <v>3108.913043478261</v>
      </c>
      <c r="F212" s="4">
        <v>3108.913043478261</v>
      </c>
      <c r="G212" s="4">
        <f t="shared" si="23"/>
        <v>3172.913043478261</v>
      </c>
      <c r="I212">
        <v>16</v>
      </c>
    </row>
    <row r="213" spans="1:9">
      <c r="A213">
        <v>528</v>
      </c>
      <c r="B213">
        <f t="shared" si="19"/>
        <v>-5.28</v>
      </c>
      <c r="C213" s="1">
        <f t="shared" si="20"/>
        <v>3034.8888888888891</v>
      </c>
      <c r="D213" s="4">
        <f t="shared" si="22"/>
        <v>3117.608695652174</v>
      </c>
      <c r="F213" s="4">
        <v>3117.608695652174</v>
      </c>
      <c r="G213" s="4">
        <f t="shared" si="23"/>
        <v>3181.608695652174</v>
      </c>
      <c r="I213">
        <v>-2</v>
      </c>
    </row>
    <row r="214" spans="1:9">
      <c r="A214">
        <v>530</v>
      </c>
      <c r="B214">
        <f t="shared" ref="B214:B277" si="24">A214*-0.01</f>
        <v>-5.3</v>
      </c>
      <c r="C214" s="1">
        <f t="shared" ref="C214:C277" si="25">(B214-0.1828)/(-0.0018)</f>
        <v>3046</v>
      </c>
      <c r="D214" s="4">
        <f t="shared" si="22"/>
        <v>3126.304347826087</v>
      </c>
      <c r="F214" s="4">
        <v>3126.304347826087</v>
      </c>
      <c r="G214" s="4">
        <f t="shared" si="23"/>
        <v>3190.304347826087</v>
      </c>
      <c r="I214">
        <v>-2</v>
      </c>
    </row>
    <row r="215" spans="1:9">
      <c r="A215">
        <v>532</v>
      </c>
      <c r="B215">
        <f t="shared" si="24"/>
        <v>-5.32</v>
      </c>
      <c r="C215" s="1">
        <f t="shared" si="25"/>
        <v>3057.1111111111113</v>
      </c>
      <c r="D215" s="4">
        <f t="shared" si="22"/>
        <v>3135.0000000000005</v>
      </c>
      <c r="F215" s="4">
        <v>3135.0000000000005</v>
      </c>
      <c r="G215" s="4">
        <f t="shared" si="23"/>
        <v>3199.0000000000005</v>
      </c>
      <c r="I215">
        <v>-2</v>
      </c>
    </row>
    <row r="216" spans="1:9">
      <c r="A216">
        <v>534</v>
      </c>
      <c r="B216">
        <f t="shared" si="24"/>
        <v>-5.34</v>
      </c>
      <c r="C216" s="1">
        <f t="shared" si="25"/>
        <v>3068.2222222222222</v>
      </c>
      <c r="D216" s="4">
        <f t="shared" si="22"/>
        <v>3143.695652173913</v>
      </c>
      <c r="F216" s="4">
        <v>3143.695652173913</v>
      </c>
      <c r="G216" s="4">
        <f t="shared" si="23"/>
        <v>3207.695652173913</v>
      </c>
      <c r="I216">
        <v>-3</v>
      </c>
    </row>
    <row r="217" spans="1:9">
      <c r="A217">
        <v>536</v>
      </c>
      <c r="B217">
        <f t="shared" si="24"/>
        <v>-5.36</v>
      </c>
      <c r="C217" s="1">
        <f t="shared" si="25"/>
        <v>3079.3333333333339</v>
      </c>
      <c r="D217" s="4">
        <f t="shared" si="22"/>
        <v>3152.3913043478265</v>
      </c>
      <c r="F217" s="4">
        <v>3152.3913043478265</v>
      </c>
      <c r="G217" s="4">
        <f t="shared" si="23"/>
        <v>3216.3913043478265</v>
      </c>
      <c r="I217">
        <v>2</v>
      </c>
    </row>
    <row r="218" spans="1:9">
      <c r="A218">
        <v>538</v>
      </c>
      <c r="B218">
        <f t="shared" si="24"/>
        <v>-5.38</v>
      </c>
      <c r="C218" s="1">
        <f t="shared" si="25"/>
        <v>3090.4444444444448</v>
      </c>
      <c r="D218" s="4">
        <f t="shared" ref="D218:D281" si="26">(B218-1.8905)/-0.0023</f>
        <v>3161.0869565217395</v>
      </c>
      <c r="F218" s="4">
        <v>3161.0869565217395</v>
      </c>
      <c r="G218" s="4">
        <f t="shared" si="23"/>
        <v>3225.0869565217395</v>
      </c>
      <c r="I218">
        <v>-1</v>
      </c>
    </row>
    <row r="219" spans="1:9">
      <c r="A219">
        <v>540</v>
      </c>
      <c r="B219">
        <f t="shared" si="24"/>
        <v>-5.4</v>
      </c>
      <c r="C219" s="1">
        <f t="shared" si="25"/>
        <v>3101.5555555555561</v>
      </c>
      <c r="D219" s="4">
        <f t="shared" si="26"/>
        <v>3169.7826086956525</v>
      </c>
      <c r="F219" s="4">
        <v>3169.7826086956525</v>
      </c>
      <c r="G219" s="4">
        <f t="shared" si="23"/>
        <v>3233.7826086956525</v>
      </c>
      <c r="I219">
        <v>1</v>
      </c>
    </row>
    <row r="220" spans="1:9">
      <c r="A220">
        <v>542</v>
      </c>
      <c r="B220">
        <f t="shared" si="24"/>
        <v>-5.42</v>
      </c>
      <c r="C220" s="1">
        <f t="shared" si="25"/>
        <v>3112.666666666667</v>
      </c>
      <c r="D220" s="4">
        <f t="shared" si="26"/>
        <v>3178.4782608695655</v>
      </c>
      <c r="F220" s="4">
        <v>3178.4782608695655</v>
      </c>
      <c r="G220" s="4">
        <f t="shared" si="23"/>
        <v>3242.4782608695655</v>
      </c>
      <c r="I220">
        <v>26</v>
      </c>
    </row>
    <row r="221" spans="1:9">
      <c r="A221">
        <v>544</v>
      </c>
      <c r="B221">
        <f t="shared" si="24"/>
        <v>-5.44</v>
      </c>
      <c r="C221" s="1">
        <f t="shared" si="25"/>
        <v>3123.7777777777783</v>
      </c>
      <c r="D221" s="4">
        <f t="shared" si="26"/>
        <v>3187.1739130434785</v>
      </c>
      <c r="F221" s="4">
        <v>3187.1739130434785</v>
      </c>
      <c r="G221" s="4">
        <f t="shared" si="23"/>
        <v>3251.1739130434785</v>
      </c>
      <c r="I221">
        <v>10</v>
      </c>
    </row>
    <row r="222" spans="1:9">
      <c r="A222">
        <v>546</v>
      </c>
      <c r="B222">
        <f t="shared" si="24"/>
        <v>-5.46</v>
      </c>
      <c r="C222" s="1">
        <f t="shared" si="25"/>
        <v>3134.8888888888891</v>
      </c>
      <c r="D222" s="4">
        <f t="shared" si="26"/>
        <v>3195.8695652173915</v>
      </c>
      <c r="F222" s="4">
        <v>3195.8695652173915</v>
      </c>
      <c r="G222" s="4">
        <f t="shared" si="23"/>
        <v>3259.8695652173915</v>
      </c>
      <c r="I222">
        <v>4</v>
      </c>
    </row>
    <row r="223" spans="1:9">
      <c r="A223">
        <v>548</v>
      </c>
      <c r="B223">
        <f t="shared" si="24"/>
        <v>-5.48</v>
      </c>
      <c r="C223" s="1">
        <f t="shared" si="25"/>
        <v>3146.0000000000005</v>
      </c>
      <c r="D223" s="4">
        <f t="shared" si="26"/>
        <v>3204.5652173913049</v>
      </c>
      <c r="F223" s="4">
        <v>3204.5652173913049</v>
      </c>
      <c r="G223" s="4">
        <f t="shared" si="23"/>
        <v>3268.5652173913049</v>
      </c>
      <c r="I223">
        <v>-1</v>
      </c>
    </row>
    <row r="224" spans="1:9">
      <c r="A224">
        <v>550</v>
      </c>
      <c r="B224">
        <f t="shared" si="24"/>
        <v>-5.5</v>
      </c>
      <c r="C224" s="1">
        <f t="shared" si="25"/>
        <v>3157.1111111111113</v>
      </c>
      <c r="D224" s="4">
        <f t="shared" si="26"/>
        <v>3213.2608695652175</v>
      </c>
      <c r="F224" s="4">
        <v>3213.2608695652175</v>
      </c>
      <c r="G224" s="4">
        <f t="shared" si="23"/>
        <v>3277.2608695652175</v>
      </c>
      <c r="I224">
        <v>-2</v>
      </c>
    </row>
    <row r="225" spans="1:9">
      <c r="A225">
        <v>552</v>
      </c>
      <c r="B225">
        <f t="shared" si="24"/>
        <v>-5.5200000000000005</v>
      </c>
      <c r="C225" s="1">
        <f t="shared" si="25"/>
        <v>3168.2222222222226</v>
      </c>
      <c r="D225" s="4">
        <f t="shared" si="26"/>
        <v>3221.9565217391309</v>
      </c>
      <c r="F225" s="4">
        <v>3221.9565217391309</v>
      </c>
      <c r="G225" s="4">
        <f t="shared" si="23"/>
        <v>3285.9565217391309</v>
      </c>
      <c r="I225">
        <v>0</v>
      </c>
    </row>
    <row r="226" spans="1:9">
      <c r="A226">
        <v>554</v>
      </c>
      <c r="B226">
        <f t="shared" si="24"/>
        <v>-5.54</v>
      </c>
      <c r="C226" s="1">
        <f t="shared" si="25"/>
        <v>3179.3333333333335</v>
      </c>
      <c r="D226" s="4">
        <f t="shared" si="26"/>
        <v>3230.6521739130435</v>
      </c>
      <c r="F226" s="4">
        <v>3230.6521739130435</v>
      </c>
      <c r="G226" s="4">
        <f t="shared" si="23"/>
        <v>3294.6521739130435</v>
      </c>
      <c r="I226">
        <v>27</v>
      </c>
    </row>
    <row r="227" spans="1:9">
      <c r="A227">
        <v>556</v>
      </c>
      <c r="B227">
        <f t="shared" si="24"/>
        <v>-5.5600000000000005</v>
      </c>
      <c r="C227" s="1">
        <f t="shared" si="25"/>
        <v>3190.4444444444448</v>
      </c>
      <c r="D227" s="4">
        <f t="shared" si="26"/>
        <v>3239.347826086957</v>
      </c>
      <c r="F227" s="4">
        <v>3239.347826086957</v>
      </c>
      <c r="G227" s="4">
        <f t="shared" si="23"/>
        <v>3303.347826086957</v>
      </c>
      <c r="I227">
        <v>7.0000000000000009</v>
      </c>
    </row>
    <row r="228" spans="1:9">
      <c r="A228">
        <v>558</v>
      </c>
      <c r="B228">
        <f t="shared" si="24"/>
        <v>-5.58</v>
      </c>
      <c r="C228" s="1">
        <f t="shared" si="25"/>
        <v>3201.5555555555557</v>
      </c>
      <c r="D228" s="4">
        <f t="shared" si="26"/>
        <v>3248.04347826087</v>
      </c>
      <c r="F228" s="4">
        <v>3248.04347826087</v>
      </c>
      <c r="G228" s="4">
        <f t="shared" si="23"/>
        <v>3312.04347826087</v>
      </c>
      <c r="I228">
        <v>1</v>
      </c>
    </row>
    <row r="229" spans="1:9">
      <c r="A229">
        <v>560</v>
      </c>
      <c r="B229">
        <f t="shared" si="24"/>
        <v>-5.6000000000000005</v>
      </c>
      <c r="C229" s="1">
        <f t="shared" si="25"/>
        <v>3212.6666666666674</v>
      </c>
      <c r="D229" s="4">
        <f t="shared" si="26"/>
        <v>3256.739130434783</v>
      </c>
      <c r="F229" s="4">
        <v>3256.739130434783</v>
      </c>
      <c r="G229" s="4">
        <f t="shared" si="23"/>
        <v>3320.739130434783</v>
      </c>
      <c r="I229">
        <v>1</v>
      </c>
    </row>
    <row r="230" spans="1:9">
      <c r="A230">
        <v>562</v>
      </c>
      <c r="B230">
        <f t="shared" si="24"/>
        <v>-5.62</v>
      </c>
      <c r="C230" s="1">
        <f t="shared" si="25"/>
        <v>3223.7777777777783</v>
      </c>
      <c r="D230" s="4">
        <f t="shared" si="26"/>
        <v>3265.434782608696</v>
      </c>
      <c r="F230" s="4">
        <v>3265.434782608696</v>
      </c>
      <c r="G230" s="4">
        <f t="shared" si="23"/>
        <v>3329.434782608696</v>
      </c>
      <c r="I230">
        <v>8</v>
      </c>
    </row>
    <row r="231" spans="1:9">
      <c r="A231">
        <v>564</v>
      </c>
      <c r="B231">
        <f t="shared" si="24"/>
        <v>-5.64</v>
      </c>
      <c r="C231" s="1">
        <f t="shared" si="25"/>
        <v>3234.8888888888891</v>
      </c>
      <c r="D231" s="4">
        <f t="shared" si="26"/>
        <v>3274.1304347826085</v>
      </c>
      <c r="F231" s="4">
        <v>3274.1304347826085</v>
      </c>
      <c r="G231" s="4">
        <f t="shared" si="23"/>
        <v>3338.1304347826085</v>
      </c>
      <c r="I231">
        <v>-1</v>
      </c>
    </row>
    <row r="232" spans="1:9">
      <c r="A232">
        <v>566</v>
      </c>
      <c r="B232">
        <f t="shared" si="24"/>
        <v>-5.66</v>
      </c>
      <c r="C232" s="1">
        <f t="shared" si="25"/>
        <v>3246.0000000000005</v>
      </c>
      <c r="D232" s="4">
        <f t="shared" si="26"/>
        <v>3282.826086956522</v>
      </c>
      <c r="F232" s="4">
        <v>3282.826086956522</v>
      </c>
      <c r="G232" s="4">
        <f t="shared" si="23"/>
        <v>3346.826086956522</v>
      </c>
      <c r="I232">
        <v>31</v>
      </c>
    </row>
    <row r="233" spans="1:9">
      <c r="A233">
        <v>568</v>
      </c>
      <c r="B233">
        <f t="shared" si="24"/>
        <v>-5.68</v>
      </c>
      <c r="C233" s="1">
        <f t="shared" si="25"/>
        <v>3257.1111111111113</v>
      </c>
      <c r="D233" s="4">
        <f t="shared" si="26"/>
        <v>3291.521739130435</v>
      </c>
      <c r="F233" s="4">
        <v>3291.521739130435</v>
      </c>
      <c r="G233" s="4">
        <f t="shared" si="23"/>
        <v>3355.521739130435</v>
      </c>
      <c r="I233">
        <v>1</v>
      </c>
    </row>
    <row r="234" spans="1:9">
      <c r="A234">
        <v>570</v>
      </c>
      <c r="B234">
        <f t="shared" si="24"/>
        <v>-5.7</v>
      </c>
      <c r="C234" s="1">
        <f t="shared" si="25"/>
        <v>3268.2222222222226</v>
      </c>
      <c r="D234" s="4">
        <f t="shared" si="26"/>
        <v>3300.217391304348</v>
      </c>
      <c r="F234" s="4">
        <v>3300.217391304348</v>
      </c>
      <c r="G234" s="4">
        <f t="shared" si="23"/>
        <v>3364.217391304348</v>
      </c>
      <c r="I234">
        <v>0</v>
      </c>
    </row>
    <row r="235" spans="1:9">
      <c r="A235">
        <v>572</v>
      </c>
      <c r="B235">
        <f t="shared" si="24"/>
        <v>-5.72</v>
      </c>
      <c r="C235" s="1">
        <f t="shared" si="25"/>
        <v>3279.3333333333335</v>
      </c>
      <c r="D235" s="4">
        <f t="shared" si="26"/>
        <v>3308.913043478261</v>
      </c>
      <c r="F235" s="4">
        <v>3308.913043478261</v>
      </c>
      <c r="G235" s="4">
        <f t="shared" si="23"/>
        <v>3372.913043478261</v>
      </c>
      <c r="I235">
        <v>2</v>
      </c>
    </row>
    <row r="236" spans="1:9">
      <c r="A236">
        <v>574</v>
      </c>
      <c r="B236">
        <f t="shared" si="24"/>
        <v>-5.74</v>
      </c>
      <c r="C236" s="1">
        <f t="shared" si="25"/>
        <v>3290.4444444444448</v>
      </c>
      <c r="D236" s="4">
        <f t="shared" si="26"/>
        <v>3317.608695652174</v>
      </c>
      <c r="F236" s="4">
        <v>3317.608695652174</v>
      </c>
      <c r="G236" s="4">
        <f t="shared" si="23"/>
        <v>3381.608695652174</v>
      </c>
      <c r="I236">
        <v>5</v>
      </c>
    </row>
    <row r="237" spans="1:9">
      <c r="A237">
        <v>576</v>
      </c>
      <c r="B237">
        <f t="shared" si="24"/>
        <v>-5.76</v>
      </c>
      <c r="C237" s="1">
        <f t="shared" si="25"/>
        <v>3301.5555555555557</v>
      </c>
      <c r="D237" s="4">
        <f t="shared" si="26"/>
        <v>3326.304347826087</v>
      </c>
      <c r="F237" s="4">
        <v>3326.304347826087</v>
      </c>
      <c r="G237" s="4">
        <f t="shared" si="23"/>
        <v>3390.304347826087</v>
      </c>
      <c r="I237">
        <v>27</v>
      </c>
    </row>
    <row r="238" spans="1:9">
      <c r="A238">
        <v>578</v>
      </c>
      <c r="B238">
        <f t="shared" si="24"/>
        <v>-5.78</v>
      </c>
      <c r="C238" s="1">
        <f t="shared" si="25"/>
        <v>3312.666666666667</v>
      </c>
      <c r="D238" s="4">
        <f t="shared" si="26"/>
        <v>3335.0000000000005</v>
      </c>
      <c r="F238" s="4">
        <v>3335.0000000000005</v>
      </c>
      <c r="G238" s="4">
        <f t="shared" si="23"/>
        <v>3399.0000000000005</v>
      </c>
      <c r="I238">
        <v>18</v>
      </c>
    </row>
    <row r="239" spans="1:9">
      <c r="A239">
        <v>580</v>
      </c>
      <c r="B239">
        <f t="shared" si="24"/>
        <v>-5.8</v>
      </c>
      <c r="C239" s="1">
        <f t="shared" si="25"/>
        <v>3323.7777777777778</v>
      </c>
      <c r="D239" s="4">
        <f t="shared" si="26"/>
        <v>3343.695652173913</v>
      </c>
      <c r="F239" s="4">
        <v>3343.695652173913</v>
      </c>
      <c r="G239" s="4">
        <f t="shared" si="23"/>
        <v>3407.695652173913</v>
      </c>
      <c r="I239">
        <v>16</v>
      </c>
    </row>
    <row r="240" spans="1:9">
      <c r="A240">
        <v>582</v>
      </c>
      <c r="B240">
        <f t="shared" si="24"/>
        <v>-5.82</v>
      </c>
      <c r="C240" s="1">
        <f t="shared" si="25"/>
        <v>3334.8888888888891</v>
      </c>
      <c r="D240" s="4">
        <f t="shared" si="26"/>
        <v>3352.3913043478265</v>
      </c>
      <c r="F240" s="4">
        <v>3352.3913043478265</v>
      </c>
      <c r="G240" s="4">
        <f t="shared" si="23"/>
        <v>3416.3913043478265</v>
      </c>
      <c r="I240">
        <v>9</v>
      </c>
    </row>
    <row r="241" spans="1:9">
      <c r="A241">
        <v>584</v>
      </c>
      <c r="B241">
        <f t="shared" si="24"/>
        <v>-5.84</v>
      </c>
      <c r="C241" s="1">
        <f t="shared" si="25"/>
        <v>3346</v>
      </c>
      <c r="D241" s="4">
        <f t="shared" si="26"/>
        <v>3361.0869565217395</v>
      </c>
      <c r="F241" s="4">
        <v>3361.0869565217395</v>
      </c>
      <c r="G241" s="4">
        <f t="shared" si="23"/>
        <v>3425.0869565217395</v>
      </c>
      <c r="I241">
        <v>1</v>
      </c>
    </row>
    <row r="242" spans="1:9">
      <c r="A242">
        <v>586</v>
      </c>
      <c r="B242">
        <f t="shared" si="24"/>
        <v>-5.86</v>
      </c>
      <c r="C242" s="1">
        <f t="shared" si="25"/>
        <v>3357.1111111111118</v>
      </c>
      <c r="D242" s="4">
        <f t="shared" si="26"/>
        <v>3369.7826086956525</v>
      </c>
      <c r="F242" s="4">
        <v>3369.7826086956525</v>
      </c>
      <c r="G242" s="4">
        <f t="shared" si="23"/>
        <v>3433.7826086956525</v>
      </c>
      <c r="I242">
        <v>-3</v>
      </c>
    </row>
    <row r="243" spans="1:9">
      <c r="A243">
        <v>588</v>
      </c>
      <c r="B243">
        <f t="shared" si="24"/>
        <v>-5.88</v>
      </c>
      <c r="C243" s="1">
        <f t="shared" si="25"/>
        <v>3368.2222222222226</v>
      </c>
      <c r="D243" s="4">
        <f t="shared" si="26"/>
        <v>3378.4782608695655</v>
      </c>
      <c r="F243" s="4">
        <v>3378.4782608695655</v>
      </c>
      <c r="G243" s="4">
        <f t="shared" si="23"/>
        <v>3442.4782608695655</v>
      </c>
      <c r="I243">
        <v>-2</v>
      </c>
    </row>
    <row r="244" spans="1:9">
      <c r="A244">
        <v>590</v>
      </c>
      <c r="B244">
        <f t="shared" si="24"/>
        <v>-5.9</v>
      </c>
      <c r="C244" s="1">
        <f t="shared" si="25"/>
        <v>3379.3333333333339</v>
      </c>
      <c r="D244" s="4">
        <f t="shared" si="26"/>
        <v>3387.1739130434785</v>
      </c>
      <c r="F244" s="4">
        <v>3387.1739130434785</v>
      </c>
      <c r="G244" s="4">
        <f t="shared" si="23"/>
        <v>3451.1739130434785</v>
      </c>
      <c r="I244">
        <v>3</v>
      </c>
    </row>
    <row r="245" spans="1:9">
      <c r="A245">
        <v>592</v>
      </c>
      <c r="B245">
        <f t="shared" si="24"/>
        <v>-5.92</v>
      </c>
      <c r="C245" s="1">
        <f t="shared" si="25"/>
        <v>3390.4444444444448</v>
      </c>
      <c r="D245" s="4">
        <f t="shared" si="26"/>
        <v>3395.8695652173915</v>
      </c>
      <c r="F245" s="4">
        <v>3395.8695652173915</v>
      </c>
      <c r="G245" s="4">
        <f t="shared" si="23"/>
        <v>3459.8695652173915</v>
      </c>
      <c r="I245">
        <v>5</v>
      </c>
    </row>
    <row r="246" spans="1:9">
      <c r="A246">
        <v>594</v>
      </c>
      <c r="B246">
        <f t="shared" si="24"/>
        <v>-5.94</v>
      </c>
      <c r="C246" s="1">
        <f t="shared" si="25"/>
        <v>3401.5555555555561</v>
      </c>
      <c r="D246" s="4">
        <f t="shared" si="26"/>
        <v>3404.5652173913045</v>
      </c>
      <c r="F246" s="4">
        <v>3404.5652173913045</v>
      </c>
      <c r="G246" s="4">
        <f t="shared" si="23"/>
        <v>3468.5652173913045</v>
      </c>
      <c r="I246">
        <v>3</v>
      </c>
    </row>
    <row r="247" spans="1:9">
      <c r="A247">
        <v>596</v>
      </c>
      <c r="B247">
        <f t="shared" si="24"/>
        <v>-5.96</v>
      </c>
      <c r="C247" s="1">
        <f t="shared" si="25"/>
        <v>3412.666666666667</v>
      </c>
      <c r="D247" s="4">
        <f t="shared" si="26"/>
        <v>3413.2608695652175</v>
      </c>
      <c r="F247" s="4">
        <v>3413.2608695652175</v>
      </c>
      <c r="G247" s="4">
        <f t="shared" si="23"/>
        <v>3477.2608695652175</v>
      </c>
      <c r="I247">
        <v>5</v>
      </c>
    </row>
    <row r="248" spans="1:9">
      <c r="A248">
        <v>598</v>
      </c>
      <c r="B248">
        <f t="shared" si="24"/>
        <v>-5.98</v>
      </c>
      <c r="C248" s="1">
        <f t="shared" si="25"/>
        <v>3423.7777777777783</v>
      </c>
      <c r="D248" s="4">
        <f t="shared" si="26"/>
        <v>3421.9565217391309</v>
      </c>
      <c r="F248" s="4">
        <v>3421.9565217391309</v>
      </c>
      <c r="G248" s="4">
        <f t="shared" si="23"/>
        <v>3485.9565217391309</v>
      </c>
      <c r="I248">
        <v>5</v>
      </c>
    </row>
    <row r="249" spans="1:9">
      <c r="A249">
        <v>600</v>
      </c>
      <c r="B249">
        <f t="shared" si="24"/>
        <v>-6</v>
      </c>
      <c r="C249" s="1">
        <f t="shared" si="25"/>
        <v>3434.8888888888891</v>
      </c>
      <c r="D249" s="4">
        <f t="shared" si="26"/>
        <v>3430.6521739130435</v>
      </c>
      <c r="F249" s="4">
        <v>3430.6521739130435</v>
      </c>
      <c r="G249" s="4">
        <f t="shared" si="23"/>
        <v>3494.6521739130435</v>
      </c>
      <c r="I249">
        <v>-1</v>
      </c>
    </row>
    <row r="250" spans="1:9">
      <c r="C250" s="1"/>
      <c r="D250" s="4">
        <f t="shared" si="26"/>
        <v>821.95652173913049</v>
      </c>
      <c r="F250" s="4">
        <v>821.95652173913049</v>
      </c>
      <c r="G250" s="4">
        <f t="shared" si="23"/>
        <v>885.95652173913049</v>
      </c>
    </row>
    <row r="251" spans="1:9">
      <c r="A251">
        <v>620</v>
      </c>
      <c r="B251">
        <f t="shared" si="24"/>
        <v>-6.2</v>
      </c>
      <c r="C251" s="1">
        <f t="shared" si="25"/>
        <v>3546.0000000000005</v>
      </c>
      <c r="D251" s="4">
        <f t="shared" si="26"/>
        <v>3517.608695652174</v>
      </c>
      <c r="F251" s="4">
        <v>3517.608695652174</v>
      </c>
      <c r="G251" s="4">
        <f t="shared" si="23"/>
        <v>3581.608695652174</v>
      </c>
      <c r="I251">
        <v>7.0000000000000009</v>
      </c>
    </row>
    <row r="252" spans="1:9">
      <c r="A252">
        <v>622</v>
      </c>
      <c r="B252">
        <f t="shared" si="24"/>
        <v>-6.22</v>
      </c>
      <c r="C252" s="1">
        <f t="shared" si="25"/>
        <v>3557.1111111111113</v>
      </c>
      <c r="D252" s="4">
        <f t="shared" si="26"/>
        <v>3526.304347826087</v>
      </c>
      <c r="F252" s="4">
        <v>3526.304347826087</v>
      </c>
      <c r="G252" s="4">
        <f t="shared" si="23"/>
        <v>3590.304347826087</v>
      </c>
      <c r="I252">
        <v>32</v>
      </c>
    </row>
    <row r="253" spans="1:9">
      <c r="A253">
        <v>624</v>
      </c>
      <c r="B253">
        <f t="shared" si="24"/>
        <v>-6.24</v>
      </c>
      <c r="C253" s="1">
        <f t="shared" si="25"/>
        <v>3568.2222222222226</v>
      </c>
      <c r="D253" s="4">
        <f t="shared" si="26"/>
        <v>3535</v>
      </c>
      <c r="F253" s="4">
        <v>3535</v>
      </c>
      <c r="G253" s="4">
        <f t="shared" si="23"/>
        <v>3599</v>
      </c>
      <c r="I253">
        <v>22</v>
      </c>
    </row>
    <row r="254" spans="1:9">
      <c r="A254">
        <v>626</v>
      </c>
      <c r="B254">
        <f t="shared" si="24"/>
        <v>-6.26</v>
      </c>
      <c r="C254" s="1">
        <f t="shared" si="25"/>
        <v>3579.3333333333335</v>
      </c>
      <c r="D254" s="4">
        <f t="shared" si="26"/>
        <v>3543.6956521739125</v>
      </c>
      <c r="F254" s="4">
        <v>3543.6956521739125</v>
      </c>
      <c r="G254" s="4">
        <f t="shared" si="23"/>
        <v>3607.6956521739125</v>
      </c>
      <c r="I254">
        <v>23</v>
      </c>
    </row>
    <row r="255" spans="1:9">
      <c r="A255">
        <v>628</v>
      </c>
      <c r="B255">
        <f t="shared" si="24"/>
        <v>-6.28</v>
      </c>
      <c r="C255" s="1">
        <f t="shared" si="25"/>
        <v>3590.4444444444448</v>
      </c>
      <c r="D255" s="4">
        <f t="shared" si="26"/>
        <v>3552.3913043478265</v>
      </c>
      <c r="F255" s="4">
        <v>3552.3913043478265</v>
      </c>
      <c r="G255" s="4">
        <f t="shared" si="23"/>
        <v>3616.3913043478265</v>
      </c>
      <c r="I255">
        <v>0</v>
      </c>
    </row>
    <row r="256" spans="1:9">
      <c r="A256">
        <v>630</v>
      </c>
      <c r="B256">
        <f t="shared" si="24"/>
        <v>-6.3</v>
      </c>
      <c r="C256" s="1">
        <f t="shared" si="25"/>
        <v>3601.5555555555557</v>
      </c>
      <c r="D256" s="4">
        <f t="shared" si="26"/>
        <v>3561.0869565217395</v>
      </c>
      <c r="F256" s="4">
        <v>3561.0869565217395</v>
      </c>
      <c r="G256" s="4">
        <f t="shared" si="23"/>
        <v>3625.0869565217395</v>
      </c>
      <c r="I256">
        <v>16</v>
      </c>
    </row>
    <row r="257" spans="1:9">
      <c r="A257">
        <v>632</v>
      </c>
      <c r="B257">
        <f t="shared" si="24"/>
        <v>-6.32</v>
      </c>
      <c r="C257" s="1">
        <f t="shared" si="25"/>
        <v>3612.666666666667</v>
      </c>
      <c r="D257" s="4">
        <f t="shared" si="26"/>
        <v>3569.782608695652</v>
      </c>
      <c r="F257" s="4">
        <v>3569.782608695652</v>
      </c>
      <c r="G257" s="4">
        <f t="shared" si="23"/>
        <v>3633.782608695652</v>
      </c>
      <c r="I257">
        <v>5</v>
      </c>
    </row>
    <row r="258" spans="1:9">
      <c r="A258">
        <v>634</v>
      </c>
      <c r="B258">
        <f t="shared" si="24"/>
        <v>-6.34</v>
      </c>
      <c r="C258" s="1">
        <f t="shared" si="25"/>
        <v>3623.7777777777778</v>
      </c>
      <c r="D258" s="4">
        <f t="shared" si="26"/>
        <v>3578.478260869565</v>
      </c>
      <c r="F258" s="4">
        <v>3578.478260869565</v>
      </c>
      <c r="G258" s="4">
        <f t="shared" si="23"/>
        <v>3642.478260869565</v>
      </c>
      <c r="I258">
        <v>9</v>
      </c>
    </row>
    <row r="259" spans="1:9">
      <c r="A259">
        <v>636</v>
      </c>
      <c r="B259">
        <f t="shared" si="24"/>
        <v>-6.36</v>
      </c>
      <c r="C259" s="1">
        <f t="shared" si="25"/>
        <v>3634.8888888888891</v>
      </c>
      <c r="D259" s="4">
        <f t="shared" si="26"/>
        <v>3587.1739130434785</v>
      </c>
      <c r="F259" s="4">
        <v>3587.1739130434785</v>
      </c>
      <c r="G259" s="4">
        <f t="shared" ref="G259:G322" si="27">F259+64</f>
        <v>3651.1739130434785</v>
      </c>
      <c r="I259">
        <v>6</v>
      </c>
    </row>
    <row r="260" spans="1:9">
      <c r="A260">
        <v>638</v>
      </c>
      <c r="B260">
        <f t="shared" si="24"/>
        <v>-6.38</v>
      </c>
      <c r="C260" s="1">
        <f t="shared" si="25"/>
        <v>3646</v>
      </c>
      <c r="D260" s="4">
        <f t="shared" si="26"/>
        <v>3595.8695652173915</v>
      </c>
      <c r="F260" s="4">
        <v>3595.8695652173915</v>
      </c>
      <c r="G260" s="4">
        <f t="shared" si="27"/>
        <v>3659.8695652173915</v>
      </c>
      <c r="I260">
        <v>0</v>
      </c>
    </row>
    <row r="261" spans="1:9">
      <c r="A261">
        <v>640</v>
      </c>
      <c r="B261">
        <f t="shared" si="24"/>
        <v>-6.4</v>
      </c>
      <c r="C261" s="1">
        <f t="shared" si="25"/>
        <v>3657.1111111111118</v>
      </c>
      <c r="D261" s="4">
        <f t="shared" si="26"/>
        <v>3604.5652173913045</v>
      </c>
      <c r="F261" s="4">
        <v>3604.5652173913045</v>
      </c>
      <c r="G261" s="4">
        <f t="shared" si="27"/>
        <v>3668.5652173913045</v>
      </c>
      <c r="I261">
        <v>11</v>
      </c>
    </row>
    <row r="262" spans="1:9">
      <c r="A262">
        <v>642</v>
      </c>
      <c r="B262">
        <f t="shared" si="24"/>
        <v>-6.42</v>
      </c>
      <c r="C262" s="1">
        <f t="shared" si="25"/>
        <v>3668.2222222222226</v>
      </c>
      <c r="D262" s="4">
        <f t="shared" si="26"/>
        <v>3613.260869565217</v>
      </c>
      <c r="F262" s="4">
        <v>3613.260869565217</v>
      </c>
      <c r="G262" s="4">
        <f t="shared" si="27"/>
        <v>3677.260869565217</v>
      </c>
      <c r="I262">
        <v>4</v>
      </c>
    </row>
    <row r="263" spans="1:9">
      <c r="A263">
        <v>644</v>
      </c>
      <c r="B263">
        <f t="shared" si="24"/>
        <v>-6.44</v>
      </c>
      <c r="C263" s="1">
        <f t="shared" si="25"/>
        <v>3679.3333333333339</v>
      </c>
      <c r="D263" s="4">
        <f t="shared" si="26"/>
        <v>3621.9565217391309</v>
      </c>
      <c r="F263" s="4">
        <v>3621.9565217391309</v>
      </c>
      <c r="G263" s="4">
        <f t="shared" si="27"/>
        <v>3685.9565217391309</v>
      </c>
      <c r="I263">
        <v>10</v>
      </c>
    </row>
    <row r="264" spans="1:9">
      <c r="A264">
        <v>646</v>
      </c>
      <c r="B264">
        <f t="shared" si="24"/>
        <v>-6.46</v>
      </c>
      <c r="C264" s="1">
        <f t="shared" si="25"/>
        <v>3690.4444444444448</v>
      </c>
      <c r="D264" s="4">
        <f t="shared" si="26"/>
        <v>3630.6521739130435</v>
      </c>
      <c r="F264" s="4">
        <v>3630.6521739130435</v>
      </c>
      <c r="G264" s="4">
        <f t="shared" si="27"/>
        <v>3694.6521739130435</v>
      </c>
      <c r="I264">
        <v>3</v>
      </c>
    </row>
    <row r="265" spans="1:9">
      <c r="A265">
        <v>648</v>
      </c>
      <c r="B265">
        <f t="shared" si="24"/>
        <v>-6.48</v>
      </c>
      <c r="C265" s="1">
        <f t="shared" si="25"/>
        <v>3701.5555555555561</v>
      </c>
      <c r="D265" s="4">
        <f t="shared" si="26"/>
        <v>3639.3478260869565</v>
      </c>
      <c r="F265" s="4">
        <v>3639.3478260869565</v>
      </c>
      <c r="G265" s="4">
        <f t="shared" si="27"/>
        <v>3703.3478260869565</v>
      </c>
      <c r="I265">
        <v>0</v>
      </c>
    </row>
    <row r="266" spans="1:9">
      <c r="A266">
        <v>650</v>
      </c>
      <c r="B266">
        <f t="shared" si="24"/>
        <v>-6.5</v>
      </c>
      <c r="C266" s="1">
        <f t="shared" si="25"/>
        <v>3712.666666666667</v>
      </c>
      <c r="D266" s="4">
        <f t="shared" si="26"/>
        <v>3648.0434782608695</v>
      </c>
      <c r="F266" s="4">
        <v>3648.0434782608695</v>
      </c>
      <c r="G266" s="4">
        <f t="shared" si="27"/>
        <v>3712.0434782608695</v>
      </c>
      <c r="I266">
        <v>7.0000000000000009</v>
      </c>
    </row>
    <row r="267" spans="1:9">
      <c r="A267">
        <v>652</v>
      </c>
      <c r="B267">
        <f t="shared" si="24"/>
        <v>-6.5200000000000005</v>
      </c>
      <c r="C267" s="1">
        <f t="shared" si="25"/>
        <v>3723.7777777777783</v>
      </c>
      <c r="D267" s="4">
        <f t="shared" si="26"/>
        <v>3656.739130434783</v>
      </c>
      <c r="F267" s="4">
        <v>3656.739130434783</v>
      </c>
      <c r="G267" s="4">
        <f t="shared" si="27"/>
        <v>3720.739130434783</v>
      </c>
      <c r="I267">
        <v>82</v>
      </c>
    </row>
    <row r="268" spans="1:9">
      <c r="A268">
        <v>654</v>
      </c>
      <c r="B268">
        <f t="shared" si="24"/>
        <v>-6.54</v>
      </c>
      <c r="C268" s="1">
        <f t="shared" si="25"/>
        <v>3734.8888888888891</v>
      </c>
      <c r="D268" s="4">
        <f t="shared" si="26"/>
        <v>3665.434782608696</v>
      </c>
      <c r="F268" s="4">
        <v>3665.434782608696</v>
      </c>
      <c r="G268" s="4">
        <f t="shared" si="27"/>
        <v>3729.434782608696</v>
      </c>
      <c r="I268">
        <v>3</v>
      </c>
    </row>
    <row r="269" spans="1:9">
      <c r="A269">
        <v>656</v>
      </c>
      <c r="B269">
        <f t="shared" si="24"/>
        <v>-6.5600000000000005</v>
      </c>
      <c r="C269" s="1">
        <f t="shared" si="25"/>
        <v>3746.0000000000005</v>
      </c>
      <c r="D269" s="4">
        <f t="shared" si="26"/>
        <v>3674.1304347826085</v>
      </c>
      <c r="F269" s="4">
        <v>3674.1304347826085</v>
      </c>
      <c r="G269" s="4">
        <f t="shared" si="27"/>
        <v>3738.1304347826085</v>
      </c>
      <c r="I269">
        <v>0</v>
      </c>
    </row>
    <row r="270" spans="1:9">
      <c r="A270">
        <v>658</v>
      </c>
      <c r="B270">
        <f t="shared" si="24"/>
        <v>-6.58</v>
      </c>
      <c r="C270" s="1">
        <f t="shared" si="25"/>
        <v>3757.1111111111113</v>
      </c>
      <c r="D270" s="4">
        <f t="shared" si="26"/>
        <v>3682.8260869565215</v>
      </c>
      <c r="F270" s="4">
        <v>3682.8260869565215</v>
      </c>
      <c r="G270" s="4">
        <f t="shared" si="27"/>
        <v>3746.8260869565215</v>
      </c>
      <c r="I270">
        <v>0</v>
      </c>
    </row>
    <row r="271" spans="1:9">
      <c r="A271">
        <v>660</v>
      </c>
      <c r="B271">
        <f t="shared" si="24"/>
        <v>-6.6000000000000005</v>
      </c>
      <c r="C271" s="1">
        <f t="shared" si="25"/>
        <v>3768.2222222222226</v>
      </c>
      <c r="D271" s="4">
        <f t="shared" si="26"/>
        <v>3691.521739130435</v>
      </c>
      <c r="F271" s="4">
        <v>3691.521739130435</v>
      </c>
      <c r="G271" s="4">
        <f t="shared" si="27"/>
        <v>3755.521739130435</v>
      </c>
      <c r="I271">
        <v>4</v>
      </c>
    </row>
    <row r="272" spans="1:9">
      <c r="A272">
        <v>662</v>
      </c>
      <c r="B272">
        <f t="shared" si="24"/>
        <v>-6.62</v>
      </c>
      <c r="C272" s="1">
        <f t="shared" si="25"/>
        <v>3779.3333333333335</v>
      </c>
      <c r="D272" s="4">
        <f t="shared" si="26"/>
        <v>3700.217391304348</v>
      </c>
      <c r="F272" s="4">
        <v>3700.217391304348</v>
      </c>
      <c r="G272" s="4">
        <f t="shared" si="27"/>
        <v>3764.217391304348</v>
      </c>
      <c r="I272">
        <v>13</v>
      </c>
    </row>
    <row r="273" spans="1:9">
      <c r="A273">
        <v>664</v>
      </c>
      <c r="B273">
        <f t="shared" si="24"/>
        <v>-6.6400000000000006</v>
      </c>
      <c r="C273" s="1">
        <f t="shared" si="25"/>
        <v>3790.4444444444453</v>
      </c>
      <c r="D273" s="4">
        <f t="shared" si="26"/>
        <v>3708.913043478261</v>
      </c>
      <c r="F273" s="4">
        <v>3708.913043478261</v>
      </c>
      <c r="G273" s="4">
        <f t="shared" si="27"/>
        <v>3772.913043478261</v>
      </c>
      <c r="I273">
        <v>-3</v>
      </c>
    </row>
    <row r="274" spans="1:9">
      <c r="A274">
        <v>666</v>
      </c>
      <c r="B274">
        <f t="shared" si="24"/>
        <v>-6.66</v>
      </c>
      <c r="C274" s="1">
        <f t="shared" si="25"/>
        <v>3801.5555555555561</v>
      </c>
      <c r="D274" s="4">
        <f t="shared" si="26"/>
        <v>3717.608695652174</v>
      </c>
      <c r="F274" s="4">
        <v>3717.608695652174</v>
      </c>
      <c r="G274" s="4">
        <f t="shared" si="27"/>
        <v>3781.608695652174</v>
      </c>
      <c r="I274">
        <v>-4</v>
      </c>
    </row>
    <row r="275" spans="1:9">
      <c r="A275">
        <v>668</v>
      </c>
      <c r="B275">
        <f t="shared" si="24"/>
        <v>-6.68</v>
      </c>
      <c r="C275" s="1">
        <f t="shared" si="25"/>
        <v>3812.666666666667</v>
      </c>
      <c r="D275" s="4">
        <f t="shared" si="26"/>
        <v>3726.3043478260865</v>
      </c>
      <c r="F275" s="4">
        <v>3726.3043478260865</v>
      </c>
      <c r="G275" s="4">
        <f t="shared" si="27"/>
        <v>3790.3043478260865</v>
      </c>
      <c r="I275">
        <v>-4</v>
      </c>
    </row>
    <row r="276" spans="1:9">
      <c r="A276">
        <v>670</v>
      </c>
      <c r="B276">
        <f t="shared" si="24"/>
        <v>-6.7</v>
      </c>
      <c r="C276" s="1">
        <f t="shared" si="25"/>
        <v>3823.7777777777783</v>
      </c>
      <c r="D276" s="4">
        <f t="shared" si="26"/>
        <v>3735.0000000000005</v>
      </c>
      <c r="F276" s="4">
        <v>3735.0000000000005</v>
      </c>
      <c r="G276" s="4">
        <f t="shared" si="27"/>
        <v>3799.0000000000005</v>
      </c>
      <c r="I276">
        <v>-5</v>
      </c>
    </row>
    <row r="277" spans="1:9">
      <c r="A277">
        <v>672</v>
      </c>
      <c r="B277">
        <f t="shared" si="24"/>
        <v>-6.72</v>
      </c>
      <c r="C277" s="1">
        <f t="shared" si="25"/>
        <v>3834.8888888888891</v>
      </c>
      <c r="D277" s="4">
        <f t="shared" si="26"/>
        <v>3743.695652173913</v>
      </c>
      <c r="F277" s="4">
        <v>3743.695652173913</v>
      </c>
      <c r="G277" s="4">
        <f t="shared" si="27"/>
        <v>3807.695652173913</v>
      </c>
      <c r="I277">
        <v>-5</v>
      </c>
    </row>
    <row r="278" spans="1:9">
      <c r="A278">
        <v>674</v>
      </c>
      <c r="B278">
        <f t="shared" ref="B278:B330" si="28">A278*-0.01</f>
        <v>-6.74</v>
      </c>
      <c r="C278" s="1">
        <f t="shared" ref="C278:C330" si="29">(B278-0.1828)/(-0.0018)</f>
        <v>3846.0000000000005</v>
      </c>
      <c r="D278" s="4">
        <f t="shared" si="26"/>
        <v>3752.391304347826</v>
      </c>
      <c r="F278" s="4">
        <v>3752.391304347826</v>
      </c>
      <c r="G278" s="4">
        <f t="shared" si="27"/>
        <v>3816.391304347826</v>
      </c>
      <c r="I278">
        <v>-6</v>
      </c>
    </row>
    <row r="279" spans="1:9">
      <c r="A279">
        <v>676</v>
      </c>
      <c r="B279">
        <f t="shared" si="28"/>
        <v>-6.76</v>
      </c>
      <c r="C279" s="1">
        <f t="shared" si="29"/>
        <v>3857.1111111111113</v>
      </c>
      <c r="D279" s="4">
        <f t="shared" si="26"/>
        <v>3761.086956521739</v>
      </c>
      <c r="F279" s="4">
        <v>3761.086956521739</v>
      </c>
      <c r="G279" s="4">
        <f t="shared" si="27"/>
        <v>3825.086956521739</v>
      </c>
      <c r="I279">
        <v>-5</v>
      </c>
    </row>
    <row r="280" spans="1:9">
      <c r="A280">
        <v>678</v>
      </c>
      <c r="B280">
        <f t="shared" si="28"/>
        <v>-6.78</v>
      </c>
      <c r="C280" s="1">
        <f t="shared" si="29"/>
        <v>3868.2222222222226</v>
      </c>
      <c r="D280" s="4">
        <f t="shared" si="26"/>
        <v>3769.7826086956525</v>
      </c>
      <c r="F280" s="4">
        <v>3769.7826086956525</v>
      </c>
      <c r="G280" s="4">
        <f t="shared" si="27"/>
        <v>3833.7826086956525</v>
      </c>
      <c r="I280">
        <v>-4</v>
      </c>
    </row>
    <row r="281" spans="1:9">
      <c r="A281">
        <v>680</v>
      </c>
      <c r="B281">
        <f t="shared" si="28"/>
        <v>-6.8</v>
      </c>
      <c r="C281" s="1">
        <f t="shared" si="29"/>
        <v>3879.3333333333335</v>
      </c>
      <c r="D281" s="4">
        <f t="shared" si="26"/>
        <v>3778.4782608695655</v>
      </c>
      <c r="F281" s="4">
        <v>3778.4782608695655</v>
      </c>
      <c r="G281" s="4">
        <f t="shared" si="27"/>
        <v>3842.4782608695655</v>
      </c>
      <c r="I281">
        <v>-6</v>
      </c>
    </row>
    <row r="282" spans="1:9">
      <c r="A282">
        <v>682</v>
      </c>
      <c r="B282">
        <f t="shared" si="28"/>
        <v>-6.82</v>
      </c>
      <c r="C282" s="1">
        <f t="shared" si="29"/>
        <v>3890.4444444444448</v>
      </c>
      <c r="D282" s="4">
        <f t="shared" ref="D282:D330" si="30">(B282-1.8905)/-0.0023</f>
        <v>3787.173913043478</v>
      </c>
      <c r="F282" s="4">
        <v>3787.173913043478</v>
      </c>
      <c r="G282" s="4">
        <f t="shared" si="27"/>
        <v>3851.173913043478</v>
      </c>
      <c r="I282">
        <v>-5</v>
      </c>
    </row>
    <row r="283" spans="1:9">
      <c r="A283">
        <v>684</v>
      </c>
      <c r="B283">
        <f t="shared" si="28"/>
        <v>-6.84</v>
      </c>
      <c r="C283" s="1">
        <f t="shared" si="29"/>
        <v>3901.5555555555557</v>
      </c>
      <c r="D283" s="4">
        <f t="shared" si="30"/>
        <v>3795.869565217391</v>
      </c>
      <c r="F283" s="4">
        <v>3795.869565217391</v>
      </c>
      <c r="G283" s="4">
        <f t="shared" si="27"/>
        <v>3859.869565217391</v>
      </c>
      <c r="I283">
        <v>-3</v>
      </c>
    </row>
    <row r="284" spans="1:9">
      <c r="A284">
        <v>686</v>
      </c>
      <c r="B284">
        <f t="shared" si="28"/>
        <v>-6.86</v>
      </c>
      <c r="C284" s="1">
        <f t="shared" si="29"/>
        <v>3912.666666666667</v>
      </c>
      <c r="D284" s="4">
        <f t="shared" si="30"/>
        <v>3804.5652173913045</v>
      </c>
      <c r="F284" s="4">
        <v>3804.5652173913045</v>
      </c>
      <c r="G284" s="4">
        <f t="shared" si="27"/>
        <v>3868.5652173913045</v>
      </c>
      <c r="I284">
        <v>-3</v>
      </c>
    </row>
    <row r="285" spans="1:9">
      <c r="A285">
        <v>688</v>
      </c>
      <c r="B285">
        <f t="shared" si="28"/>
        <v>-6.88</v>
      </c>
      <c r="C285" s="1">
        <f t="shared" si="29"/>
        <v>3923.7777777777778</v>
      </c>
      <c r="D285" s="4">
        <f t="shared" si="30"/>
        <v>3813.2608695652175</v>
      </c>
      <c r="F285" s="4">
        <v>3813.2608695652175</v>
      </c>
      <c r="G285" s="4">
        <f t="shared" si="27"/>
        <v>3877.2608695652175</v>
      </c>
      <c r="I285">
        <v>-4</v>
      </c>
    </row>
    <row r="286" spans="1:9">
      <c r="A286">
        <v>690</v>
      </c>
      <c r="B286">
        <f t="shared" si="28"/>
        <v>-6.9</v>
      </c>
      <c r="C286" s="1">
        <f t="shared" si="29"/>
        <v>3934.8888888888891</v>
      </c>
      <c r="D286" s="4">
        <f t="shared" si="30"/>
        <v>3821.9565217391305</v>
      </c>
      <c r="F286" s="4">
        <v>3821.9565217391305</v>
      </c>
      <c r="G286" s="4">
        <f t="shared" si="27"/>
        <v>3885.9565217391305</v>
      </c>
      <c r="I286">
        <v>-5</v>
      </c>
    </row>
    <row r="287" spans="1:9">
      <c r="A287">
        <v>692</v>
      </c>
      <c r="B287">
        <f t="shared" si="28"/>
        <v>-6.92</v>
      </c>
      <c r="C287" s="1">
        <f t="shared" si="29"/>
        <v>3946.0000000000005</v>
      </c>
      <c r="D287" s="4">
        <f t="shared" si="30"/>
        <v>3830.652173913043</v>
      </c>
      <c r="F287" s="4">
        <v>3830.652173913043</v>
      </c>
      <c r="G287" s="4">
        <f t="shared" si="27"/>
        <v>3894.652173913043</v>
      </c>
      <c r="I287">
        <v>1</v>
      </c>
    </row>
    <row r="288" spans="1:9">
      <c r="A288">
        <v>694</v>
      </c>
      <c r="B288">
        <f t="shared" si="28"/>
        <v>-6.94</v>
      </c>
      <c r="C288" s="1">
        <f t="shared" si="29"/>
        <v>3957.1111111111118</v>
      </c>
      <c r="D288" s="4">
        <f t="shared" si="30"/>
        <v>3839.347826086957</v>
      </c>
      <c r="F288" s="4">
        <v>3839.347826086957</v>
      </c>
      <c r="G288" s="4">
        <f t="shared" si="27"/>
        <v>3903.347826086957</v>
      </c>
      <c r="I288">
        <v>15</v>
      </c>
    </row>
    <row r="289" spans="1:9">
      <c r="A289">
        <v>696</v>
      </c>
      <c r="B289">
        <f t="shared" si="28"/>
        <v>-6.96</v>
      </c>
      <c r="C289" s="1">
        <f t="shared" si="29"/>
        <v>3968.2222222222226</v>
      </c>
      <c r="D289" s="4">
        <f t="shared" si="30"/>
        <v>3848.04347826087</v>
      </c>
      <c r="F289" s="4">
        <v>3848.04347826087</v>
      </c>
      <c r="G289" s="4">
        <f t="shared" si="27"/>
        <v>3912.04347826087</v>
      </c>
      <c r="I289">
        <v>4</v>
      </c>
    </row>
    <row r="290" spans="1:9">
      <c r="A290">
        <v>698</v>
      </c>
      <c r="B290">
        <f t="shared" si="28"/>
        <v>-6.98</v>
      </c>
      <c r="C290" s="1">
        <f t="shared" si="29"/>
        <v>3979.3333333333339</v>
      </c>
      <c r="D290" s="4">
        <f t="shared" si="30"/>
        <v>3856.7391304347825</v>
      </c>
      <c r="F290" s="4">
        <v>3856.7391304347825</v>
      </c>
      <c r="G290" s="4">
        <f t="shared" si="27"/>
        <v>3920.7391304347825</v>
      </c>
      <c r="I290">
        <v>34</v>
      </c>
    </row>
    <row r="291" spans="1:9">
      <c r="A291">
        <v>700</v>
      </c>
      <c r="B291">
        <f t="shared" si="28"/>
        <v>-7</v>
      </c>
      <c r="C291" s="1">
        <f t="shared" si="29"/>
        <v>3990.4444444444448</v>
      </c>
      <c r="D291" s="4">
        <f t="shared" si="30"/>
        <v>3865.4347826086955</v>
      </c>
      <c r="F291" s="4">
        <v>3865.4347826086955</v>
      </c>
      <c r="G291" s="4">
        <f t="shared" si="27"/>
        <v>3929.4347826086955</v>
      </c>
      <c r="I291">
        <v>16</v>
      </c>
    </row>
    <row r="292" spans="1:9">
      <c r="C292" s="1"/>
      <c r="D292" s="4">
        <f t="shared" si="30"/>
        <v>821.95652173913049</v>
      </c>
      <c r="F292" s="4">
        <v>821.95652173913049</v>
      </c>
      <c r="G292" s="4">
        <f t="shared" si="27"/>
        <v>885.95652173913049</v>
      </c>
    </row>
    <row r="293" spans="1:9">
      <c r="A293">
        <v>726</v>
      </c>
      <c r="B293">
        <f t="shared" si="28"/>
        <v>-7.26</v>
      </c>
      <c r="C293" s="1">
        <f t="shared" si="29"/>
        <v>4134.8888888888887</v>
      </c>
      <c r="D293" s="4">
        <f t="shared" si="30"/>
        <v>3978.478260869565</v>
      </c>
      <c r="F293" s="4">
        <v>3978.478260869565</v>
      </c>
      <c r="G293" s="4">
        <f t="shared" si="27"/>
        <v>4042.478260869565</v>
      </c>
      <c r="I293">
        <v>5</v>
      </c>
    </row>
    <row r="294" spans="1:9">
      <c r="A294">
        <v>728</v>
      </c>
      <c r="B294">
        <f t="shared" si="28"/>
        <v>-7.28</v>
      </c>
      <c r="C294" s="1">
        <f t="shared" si="29"/>
        <v>4146</v>
      </c>
      <c r="D294" s="4">
        <f t="shared" si="30"/>
        <v>3987.1739130434785</v>
      </c>
      <c r="F294" s="4">
        <v>3987.1739130434785</v>
      </c>
      <c r="G294" s="4">
        <f t="shared" si="27"/>
        <v>4051.1739130434785</v>
      </c>
      <c r="I294">
        <v>8</v>
      </c>
    </row>
    <row r="295" spans="1:9">
      <c r="A295">
        <v>730</v>
      </c>
      <c r="B295">
        <f t="shared" si="28"/>
        <v>-7.3</v>
      </c>
      <c r="C295" s="1">
        <f t="shared" si="29"/>
        <v>4157.1111111111113</v>
      </c>
      <c r="D295" s="4">
        <f t="shared" si="30"/>
        <v>3995.8695652173915</v>
      </c>
      <c r="F295" s="4">
        <v>3995.8695652173915</v>
      </c>
      <c r="G295" s="4">
        <f t="shared" si="27"/>
        <v>4059.8695652173915</v>
      </c>
      <c r="I295">
        <v>7.0000000000000009</v>
      </c>
    </row>
    <row r="296" spans="1:9">
      <c r="A296">
        <v>732</v>
      </c>
      <c r="B296">
        <f t="shared" si="28"/>
        <v>-7.32</v>
      </c>
      <c r="C296" s="1">
        <f t="shared" si="29"/>
        <v>4168.2222222222226</v>
      </c>
      <c r="D296" s="4">
        <f t="shared" si="30"/>
        <v>4004.5652173913045</v>
      </c>
      <c r="F296" s="4">
        <v>4004.5652173913045</v>
      </c>
      <c r="G296" s="4">
        <f t="shared" si="27"/>
        <v>4068.5652173913045</v>
      </c>
      <c r="I296">
        <v>3</v>
      </c>
    </row>
    <row r="297" spans="1:9">
      <c r="A297">
        <v>734</v>
      </c>
      <c r="B297">
        <f t="shared" si="28"/>
        <v>-7.34</v>
      </c>
      <c r="C297" s="1">
        <f t="shared" si="29"/>
        <v>4179.3333333333339</v>
      </c>
      <c r="D297" s="4">
        <f t="shared" si="30"/>
        <v>4013.260869565217</v>
      </c>
      <c r="F297" s="4">
        <v>4013.260869565217</v>
      </c>
      <c r="G297" s="4">
        <f t="shared" si="27"/>
        <v>4077.260869565217</v>
      </c>
      <c r="I297">
        <v>2</v>
      </c>
    </row>
    <row r="298" spans="1:9">
      <c r="A298">
        <v>736</v>
      </c>
      <c r="B298">
        <f t="shared" si="28"/>
        <v>-7.36</v>
      </c>
      <c r="C298" s="1">
        <f t="shared" si="29"/>
        <v>4190.4444444444453</v>
      </c>
      <c r="D298" s="4">
        <f t="shared" si="30"/>
        <v>4021.9565217391309</v>
      </c>
      <c r="F298" s="4">
        <v>4021.9565217391309</v>
      </c>
      <c r="G298" s="4">
        <f t="shared" si="27"/>
        <v>4085.9565217391309</v>
      </c>
      <c r="I298">
        <v>3</v>
      </c>
    </row>
    <row r="299" spans="1:9">
      <c r="A299">
        <v>738</v>
      </c>
      <c r="B299">
        <f t="shared" si="28"/>
        <v>-7.38</v>
      </c>
      <c r="C299" s="1">
        <f t="shared" si="29"/>
        <v>4201.5555555555557</v>
      </c>
      <c r="D299" s="4">
        <f t="shared" si="30"/>
        <v>4030.6521739130435</v>
      </c>
      <c r="F299" s="4">
        <v>4030.6521739130435</v>
      </c>
      <c r="G299" s="4">
        <f t="shared" si="27"/>
        <v>4094.6521739130435</v>
      </c>
      <c r="I299">
        <v>8</v>
      </c>
    </row>
    <row r="300" spans="1:9">
      <c r="A300">
        <v>740</v>
      </c>
      <c r="B300">
        <f t="shared" si="28"/>
        <v>-7.4</v>
      </c>
      <c r="C300" s="1">
        <f t="shared" si="29"/>
        <v>4212.666666666667</v>
      </c>
      <c r="D300" s="4">
        <f t="shared" si="30"/>
        <v>4039.3478260869565</v>
      </c>
      <c r="F300" s="4">
        <v>4039.3478260869565</v>
      </c>
      <c r="G300" s="4">
        <f t="shared" si="27"/>
        <v>4103.347826086956</v>
      </c>
      <c r="I300">
        <v>2</v>
      </c>
    </row>
    <row r="301" spans="1:9">
      <c r="A301">
        <v>742</v>
      </c>
      <c r="B301">
        <f t="shared" si="28"/>
        <v>-7.42</v>
      </c>
      <c r="C301" s="1">
        <f t="shared" si="29"/>
        <v>4223.7777777777783</v>
      </c>
      <c r="D301" s="4">
        <f t="shared" si="30"/>
        <v>4048.0434782608695</v>
      </c>
      <c r="F301" s="4">
        <v>4048.0434782608695</v>
      </c>
      <c r="G301" s="4">
        <f t="shared" si="27"/>
        <v>4112.04347826087</v>
      </c>
      <c r="I301">
        <v>4</v>
      </c>
    </row>
    <row r="302" spans="1:9">
      <c r="A302">
        <v>744</v>
      </c>
      <c r="B302">
        <f t="shared" si="28"/>
        <v>-7.44</v>
      </c>
      <c r="C302" s="1">
        <f t="shared" si="29"/>
        <v>4234.8888888888896</v>
      </c>
      <c r="D302" s="4">
        <f t="shared" si="30"/>
        <v>4056.739130434783</v>
      </c>
      <c r="F302" s="4">
        <v>4056.739130434783</v>
      </c>
      <c r="G302" s="4">
        <f t="shared" si="27"/>
        <v>4120.739130434783</v>
      </c>
      <c r="I302">
        <v>3</v>
      </c>
    </row>
    <row r="303" spans="1:9">
      <c r="A303">
        <v>746</v>
      </c>
      <c r="B303">
        <f t="shared" si="28"/>
        <v>-7.46</v>
      </c>
      <c r="C303" s="1">
        <f t="shared" si="29"/>
        <v>4246</v>
      </c>
      <c r="D303" s="4">
        <f t="shared" si="30"/>
        <v>4065.434782608696</v>
      </c>
      <c r="F303" s="4">
        <v>4065.434782608696</v>
      </c>
      <c r="G303" s="4">
        <f t="shared" si="27"/>
        <v>4129.434782608696</v>
      </c>
      <c r="I303">
        <v>1</v>
      </c>
    </row>
    <row r="304" spans="1:9">
      <c r="A304">
        <v>748</v>
      </c>
      <c r="B304">
        <f t="shared" si="28"/>
        <v>-7.48</v>
      </c>
      <c r="C304" s="1">
        <f t="shared" si="29"/>
        <v>4257.1111111111113</v>
      </c>
      <c r="D304" s="4">
        <f t="shared" si="30"/>
        <v>4074.1304347826085</v>
      </c>
      <c r="F304" s="4">
        <v>4074.1304347826085</v>
      </c>
      <c r="G304" s="4">
        <f t="shared" si="27"/>
        <v>4138.1304347826081</v>
      </c>
      <c r="I304">
        <v>-1</v>
      </c>
    </row>
    <row r="305" spans="1:9">
      <c r="A305">
        <v>750</v>
      </c>
      <c r="B305">
        <f t="shared" si="28"/>
        <v>-7.5</v>
      </c>
      <c r="C305" s="1">
        <f t="shared" si="29"/>
        <v>4268.2222222222226</v>
      </c>
      <c r="D305" s="4">
        <f t="shared" si="30"/>
        <v>4082.8260869565215</v>
      </c>
      <c r="F305" s="4">
        <v>4082.8260869565215</v>
      </c>
      <c r="G305" s="4">
        <f t="shared" si="27"/>
        <v>4146.826086956522</v>
      </c>
      <c r="I305">
        <v>0</v>
      </c>
    </row>
    <row r="306" spans="1:9">
      <c r="A306">
        <v>752</v>
      </c>
      <c r="B306">
        <f t="shared" si="28"/>
        <v>-7.5200000000000005</v>
      </c>
      <c r="C306" s="1">
        <f t="shared" si="29"/>
        <v>4279.3333333333339</v>
      </c>
      <c r="D306" s="4">
        <f t="shared" si="30"/>
        <v>4091.521739130435</v>
      </c>
      <c r="F306" s="4">
        <v>4091.521739130435</v>
      </c>
      <c r="G306" s="4">
        <f t="shared" si="27"/>
        <v>4155.521739130435</v>
      </c>
      <c r="I306">
        <v>-2</v>
      </c>
    </row>
    <row r="307" spans="1:9">
      <c r="A307">
        <v>754</v>
      </c>
      <c r="B307">
        <f t="shared" si="28"/>
        <v>-7.54</v>
      </c>
      <c r="C307" s="1">
        <f t="shared" si="29"/>
        <v>4290.4444444444443</v>
      </c>
      <c r="D307" s="4">
        <f t="shared" si="30"/>
        <v>4100.217391304348</v>
      </c>
      <c r="F307" s="4">
        <v>4100.217391304348</v>
      </c>
      <c r="G307" s="4">
        <f t="shared" si="27"/>
        <v>4164.217391304348</v>
      </c>
      <c r="I307">
        <v>0</v>
      </c>
    </row>
    <row r="308" spans="1:9">
      <c r="A308">
        <v>756</v>
      </c>
      <c r="B308">
        <f t="shared" si="28"/>
        <v>-7.5600000000000005</v>
      </c>
      <c r="C308" s="1">
        <f t="shared" si="29"/>
        <v>4301.5555555555566</v>
      </c>
      <c r="D308" s="4">
        <f t="shared" si="30"/>
        <v>4108.913043478261</v>
      </c>
      <c r="F308" s="4">
        <v>4108.913043478261</v>
      </c>
      <c r="G308" s="4">
        <f t="shared" si="27"/>
        <v>4172.913043478261</v>
      </c>
      <c r="I308">
        <v>-2</v>
      </c>
    </row>
    <row r="309" spans="1:9">
      <c r="A309">
        <v>758</v>
      </c>
      <c r="B309">
        <f t="shared" si="28"/>
        <v>-7.58</v>
      </c>
      <c r="C309" s="1">
        <f t="shared" si="29"/>
        <v>4312.666666666667</v>
      </c>
      <c r="D309" s="4">
        <f t="shared" si="30"/>
        <v>4117.608695652174</v>
      </c>
      <c r="F309" s="4">
        <v>4117.608695652174</v>
      </c>
      <c r="G309" s="4">
        <f t="shared" si="27"/>
        <v>4181.608695652174</v>
      </c>
      <c r="I309">
        <v>-2</v>
      </c>
    </row>
    <row r="310" spans="1:9">
      <c r="A310">
        <v>760</v>
      </c>
      <c r="B310">
        <f t="shared" si="28"/>
        <v>-7.6000000000000005</v>
      </c>
      <c r="C310" s="1">
        <f t="shared" si="29"/>
        <v>4323.7777777777783</v>
      </c>
      <c r="D310" s="4">
        <f t="shared" si="30"/>
        <v>4126.304347826087</v>
      </c>
      <c r="F310" s="4">
        <v>4126.304347826087</v>
      </c>
      <c r="G310" s="4">
        <f t="shared" si="27"/>
        <v>4190.304347826087</v>
      </c>
      <c r="I310">
        <v>1</v>
      </c>
    </row>
    <row r="311" spans="1:9">
      <c r="A311">
        <v>762</v>
      </c>
      <c r="B311">
        <f t="shared" si="28"/>
        <v>-7.62</v>
      </c>
      <c r="C311" s="1">
        <f t="shared" si="29"/>
        <v>4334.8888888888896</v>
      </c>
      <c r="D311" s="4">
        <f t="shared" si="30"/>
        <v>4135</v>
      </c>
      <c r="F311" s="4">
        <v>4135</v>
      </c>
      <c r="G311" s="4">
        <f t="shared" si="27"/>
        <v>4199</v>
      </c>
      <c r="I311">
        <v>24</v>
      </c>
    </row>
    <row r="312" spans="1:9">
      <c r="A312">
        <v>764</v>
      </c>
      <c r="B312">
        <f t="shared" si="28"/>
        <v>-7.6400000000000006</v>
      </c>
      <c r="C312" s="1">
        <f t="shared" si="29"/>
        <v>4346.0000000000009</v>
      </c>
      <c r="D312" s="4">
        <f t="shared" si="30"/>
        <v>4143.695652173913</v>
      </c>
      <c r="F312" s="4">
        <v>4143.695652173913</v>
      </c>
      <c r="G312" s="4">
        <f t="shared" si="27"/>
        <v>4207.695652173913</v>
      </c>
      <c r="I312">
        <v>5</v>
      </c>
    </row>
    <row r="313" spans="1:9">
      <c r="A313">
        <v>766</v>
      </c>
      <c r="B313">
        <f t="shared" si="28"/>
        <v>-7.66</v>
      </c>
      <c r="C313" s="1">
        <f t="shared" si="29"/>
        <v>4357.1111111111113</v>
      </c>
      <c r="D313" s="4">
        <f t="shared" si="30"/>
        <v>4152.391304347826</v>
      </c>
      <c r="F313" s="4">
        <v>4152.391304347826</v>
      </c>
      <c r="G313" s="4">
        <f t="shared" si="27"/>
        <v>4216.391304347826</v>
      </c>
      <c r="I313">
        <v>18</v>
      </c>
    </row>
    <row r="314" spans="1:9">
      <c r="A314">
        <v>768</v>
      </c>
      <c r="B314">
        <f t="shared" si="28"/>
        <v>-7.68</v>
      </c>
      <c r="C314" s="1">
        <f t="shared" si="29"/>
        <v>4368.2222222222226</v>
      </c>
      <c r="D314" s="4">
        <f t="shared" si="30"/>
        <v>4161.086956521739</v>
      </c>
      <c r="F314" s="4">
        <v>4161.086956521739</v>
      </c>
      <c r="G314" s="4">
        <f t="shared" si="27"/>
        <v>4225.086956521739</v>
      </c>
      <c r="I314">
        <v>1</v>
      </c>
    </row>
    <row r="315" spans="1:9">
      <c r="A315">
        <v>770</v>
      </c>
      <c r="B315">
        <f t="shared" si="28"/>
        <v>-7.7</v>
      </c>
      <c r="C315" s="1">
        <f t="shared" si="29"/>
        <v>4379.3333333333339</v>
      </c>
      <c r="D315" s="4">
        <f t="shared" si="30"/>
        <v>4169.782608695652</v>
      </c>
      <c r="F315" s="4">
        <v>4169.782608695652</v>
      </c>
      <c r="G315" s="4">
        <f t="shared" si="27"/>
        <v>4233.782608695652</v>
      </c>
      <c r="I315">
        <v>4</v>
      </c>
    </row>
    <row r="316" spans="1:9">
      <c r="A316">
        <v>772</v>
      </c>
      <c r="B316">
        <f t="shared" si="28"/>
        <v>-7.72</v>
      </c>
      <c r="C316" s="1">
        <f t="shared" si="29"/>
        <v>4390.4444444444443</v>
      </c>
      <c r="D316" s="4">
        <f t="shared" si="30"/>
        <v>4178.478260869565</v>
      </c>
      <c r="F316" s="4">
        <v>4178.478260869565</v>
      </c>
      <c r="G316" s="4">
        <f t="shared" si="27"/>
        <v>4242.478260869565</v>
      </c>
    </row>
    <row r="317" spans="1:9">
      <c r="A317">
        <v>774</v>
      </c>
      <c r="B317">
        <f t="shared" si="28"/>
        <v>-7.74</v>
      </c>
      <c r="C317" s="1">
        <f t="shared" si="29"/>
        <v>4401.5555555555557</v>
      </c>
      <c r="D317" s="4">
        <f t="shared" si="30"/>
        <v>4187.173913043478</v>
      </c>
      <c r="F317" s="4">
        <v>4187.173913043478</v>
      </c>
      <c r="G317" s="4">
        <f t="shared" si="27"/>
        <v>4251.173913043478</v>
      </c>
    </row>
    <row r="318" spans="1:9">
      <c r="A318">
        <v>776</v>
      </c>
      <c r="B318">
        <f t="shared" si="28"/>
        <v>-7.76</v>
      </c>
      <c r="C318" s="1">
        <f t="shared" si="29"/>
        <v>4412.666666666667</v>
      </c>
      <c r="D318" s="4">
        <f t="shared" si="30"/>
        <v>4195.869565217391</v>
      </c>
      <c r="F318" s="4">
        <v>4195.869565217391</v>
      </c>
      <c r="G318" s="4">
        <f t="shared" si="27"/>
        <v>4259.869565217391</v>
      </c>
    </row>
    <row r="319" spans="1:9">
      <c r="A319">
        <v>778</v>
      </c>
      <c r="B319">
        <f t="shared" si="28"/>
        <v>-7.78</v>
      </c>
      <c r="C319" s="1">
        <f t="shared" si="29"/>
        <v>4423.7777777777783</v>
      </c>
      <c r="D319" s="4">
        <f t="shared" si="30"/>
        <v>4204.5652173913049</v>
      </c>
      <c r="F319" s="4">
        <v>4204.5652173913049</v>
      </c>
      <c r="G319" s="4">
        <f t="shared" si="27"/>
        <v>4268.5652173913049</v>
      </c>
      <c r="I319">
        <v>5</v>
      </c>
    </row>
    <row r="320" spans="1:9">
      <c r="A320">
        <v>780</v>
      </c>
      <c r="B320">
        <f t="shared" si="28"/>
        <v>-7.8</v>
      </c>
      <c r="C320" s="1">
        <f t="shared" si="29"/>
        <v>4434.8888888888887</v>
      </c>
      <c r="D320" s="4">
        <f t="shared" si="30"/>
        <v>4213.2608695652179</v>
      </c>
      <c r="F320" s="4">
        <v>4213.2608695652179</v>
      </c>
      <c r="G320" s="4">
        <f t="shared" si="27"/>
        <v>4277.2608695652179</v>
      </c>
      <c r="I320">
        <v>2</v>
      </c>
    </row>
    <row r="321" spans="1:9">
      <c r="A321">
        <v>782</v>
      </c>
      <c r="B321">
        <f t="shared" si="28"/>
        <v>-7.82</v>
      </c>
      <c r="C321" s="1">
        <f t="shared" si="29"/>
        <v>4446</v>
      </c>
      <c r="D321" s="4">
        <f t="shared" si="30"/>
        <v>4221.95652173913</v>
      </c>
      <c r="F321" s="4">
        <v>4221.95652173913</v>
      </c>
      <c r="G321" s="4">
        <f t="shared" si="27"/>
        <v>4285.95652173913</v>
      </c>
      <c r="I321">
        <v>39</v>
      </c>
    </row>
    <row r="322" spans="1:9">
      <c r="A322">
        <v>784</v>
      </c>
      <c r="B322">
        <f t="shared" si="28"/>
        <v>-7.84</v>
      </c>
      <c r="C322" s="1">
        <f t="shared" si="29"/>
        <v>4457.1111111111113</v>
      </c>
      <c r="D322" s="4">
        <f t="shared" si="30"/>
        <v>4230.652173913043</v>
      </c>
      <c r="F322" s="4">
        <v>4230.652173913043</v>
      </c>
      <c r="G322" s="4">
        <f t="shared" si="27"/>
        <v>4294.652173913043</v>
      </c>
      <c r="I322">
        <v>42</v>
      </c>
    </row>
    <row r="323" spans="1:9">
      <c r="A323">
        <v>786</v>
      </c>
      <c r="B323">
        <f t="shared" si="28"/>
        <v>-7.86</v>
      </c>
      <c r="C323" s="1">
        <f t="shared" si="29"/>
        <v>4468.2222222222226</v>
      </c>
      <c r="D323" s="4">
        <f t="shared" si="30"/>
        <v>4239.347826086957</v>
      </c>
      <c r="F323" s="4">
        <v>4239.347826086957</v>
      </c>
      <c r="G323" s="4">
        <f t="shared" ref="G323:G330" si="31">F323+64</f>
        <v>4303.347826086957</v>
      </c>
      <c r="I323">
        <v>0</v>
      </c>
    </row>
    <row r="324" spans="1:9">
      <c r="A324">
        <v>788</v>
      </c>
      <c r="B324">
        <f t="shared" si="28"/>
        <v>-7.88</v>
      </c>
      <c r="C324" s="1">
        <f t="shared" si="29"/>
        <v>4479.333333333333</v>
      </c>
      <c r="D324" s="4">
        <f t="shared" si="30"/>
        <v>4248.04347826087</v>
      </c>
      <c r="F324" s="4">
        <v>4248.04347826087</v>
      </c>
      <c r="G324" s="4">
        <f t="shared" si="31"/>
        <v>4312.04347826087</v>
      </c>
      <c r="I324">
        <v>3</v>
      </c>
    </row>
    <row r="325" spans="1:9">
      <c r="A325">
        <v>790</v>
      </c>
      <c r="B325">
        <f t="shared" si="28"/>
        <v>-7.9</v>
      </c>
      <c r="C325" s="1">
        <f t="shared" si="29"/>
        <v>4490.4444444444453</v>
      </c>
      <c r="D325" s="4">
        <f t="shared" si="30"/>
        <v>4256.739130434783</v>
      </c>
      <c r="F325" s="4">
        <v>4256.739130434783</v>
      </c>
      <c r="G325" s="4">
        <f t="shared" si="31"/>
        <v>4320.739130434783</v>
      </c>
      <c r="I325">
        <v>2</v>
      </c>
    </row>
    <row r="326" spans="1:9">
      <c r="A326">
        <v>792</v>
      </c>
      <c r="B326">
        <f t="shared" si="28"/>
        <v>-7.92</v>
      </c>
      <c r="C326" s="1">
        <f t="shared" si="29"/>
        <v>4501.5555555555557</v>
      </c>
      <c r="D326" s="4">
        <f t="shared" si="30"/>
        <v>4265.4347826086951</v>
      </c>
      <c r="F326" s="4">
        <v>4265.4347826086951</v>
      </c>
      <c r="G326" s="4">
        <f t="shared" si="31"/>
        <v>4329.4347826086951</v>
      </c>
      <c r="I326">
        <v>15</v>
      </c>
    </row>
    <row r="327" spans="1:9">
      <c r="A327">
        <v>794</v>
      </c>
      <c r="B327">
        <f t="shared" si="28"/>
        <v>-7.94</v>
      </c>
      <c r="C327" s="1">
        <f t="shared" si="29"/>
        <v>4512.666666666667</v>
      </c>
      <c r="D327" s="4">
        <f t="shared" si="30"/>
        <v>4274.130434782609</v>
      </c>
      <c r="F327" s="4">
        <v>4274.130434782609</v>
      </c>
      <c r="G327" s="4">
        <f t="shared" si="31"/>
        <v>4338.130434782609</v>
      </c>
      <c r="I327">
        <v>14.000000000000002</v>
      </c>
    </row>
    <row r="328" spans="1:9">
      <c r="A328">
        <v>796</v>
      </c>
      <c r="B328">
        <f t="shared" si="28"/>
        <v>-7.96</v>
      </c>
      <c r="C328" s="1">
        <f t="shared" si="29"/>
        <v>4523.7777777777774</v>
      </c>
      <c r="D328" s="4">
        <f t="shared" si="30"/>
        <v>4282.826086956522</v>
      </c>
      <c r="F328" s="4">
        <v>4282.826086956522</v>
      </c>
      <c r="G328" s="4">
        <f t="shared" si="31"/>
        <v>4346.826086956522</v>
      </c>
      <c r="I328">
        <v>56.999999999999993</v>
      </c>
    </row>
    <row r="329" spans="1:9">
      <c r="A329">
        <v>798</v>
      </c>
      <c r="B329">
        <f t="shared" si="28"/>
        <v>-7.98</v>
      </c>
      <c r="C329" s="1">
        <f t="shared" si="29"/>
        <v>4534.8888888888896</v>
      </c>
      <c r="D329" s="4">
        <f t="shared" si="30"/>
        <v>4291.521739130435</v>
      </c>
      <c r="F329" s="4">
        <v>4291.521739130435</v>
      </c>
      <c r="G329" s="4">
        <f t="shared" si="31"/>
        <v>4355.521739130435</v>
      </c>
      <c r="I329">
        <v>20</v>
      </c>
    </row>
    <row r="330" spans="1:9">
      <c r="A330">
        <v>800</v>
      </c>
      <c r="B330">
        <f t="shared" si="28"/>
        <v>-8</v>
      </c>
      <c r="C330" s="1">
        <f t="shared" si="29"/>
        <v>4546</v>
      </c>
      <c r="D330" s="4">
        <f t="shared" si="30"/>
        <v>4300.217391304348</v>
      </c>
      <c r="F330" s="4">
        <v>4300.217391304348</v>
      </c>
      <c r="G330" s="4">
        <f t="shared" si="31"/>
        <v>4364.217391304348</v>
      </c>
      <c r="I330">
        <v>20</v>
      </c>
    </row>
  </sheetData>
  <pageMargins left="0.7" right="0.7" top="0.75" bottom="0.75" header="0.3" footer="0.3"/>
  <pageSetup orientation="portrait" horizontalDpi="0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54"/>
  <sheetViews>
    <sheetView workbookViewId="0">
      <selection activeCell="I8" sqref="I8"/>
    </sheetView>
  </sheetViews>
  <sheetFormatPr baseColWidth="10" defaultRowHeight="15" x14ac:dyDescent="0"/>
  <cols>
    <col min="3" max="7" width="10.83203125" style="4"/>
  </cols>
  <sheetData>
    <row r="1" spans="1:12" s="8" customFormat="1" ht="157">
      <c r="A1" s="8" t="s">
        <v>1</v>
      </c>
      <c r="B1" s="8" t="s">
        <v>2</v>
      </c>
      <c r="C1" s="9" t="s">
        <v>69</v>
      </c>
      <c r="D1" s="9" t="s">
        <v>50</v>
      </c>
      <c r="E1" s="9" t="s">
        <v>78</v>
      </c>
      <c r="F1" s="9" t="s">
        <v>39</v>
      </c>
      <c r="G1" s="9" t="s">
        <v>82</v>
      </c>
      <c r="H1" s="9"/>
      <c r="I1" s="9"/>
    </row>
    <row r="2" spans="1:12">
      <c r="A2">
        <v>16</v>
      </c>
      <c r="B2">
        <f>A2*-0.01</f>
        <v>-0.16</v>
      </c>
      <c r="C2" s="4">
        <f>(B2+0.3165)/(-0.0045)</f>
        <v>-34.777777777777779</v>
      </c>
      <c r="D2" s="4">
        <f>64+C2</f>
        <v>29.222222222222221</v>
      </c>
      <c r="E2" s="4">
        <f>-689.66*B2-34.483</f>
        <v>75.862599999999986</v>
      </c>
      <c r="F2" s="4">
        <v>19.160839160839227</v>
      </c>
      <c r="G2" s="4">
        <v>1.9</v>
      </c>
      <c r="L2" t="s">
        <v>13</v>
      </c>
    </row>
    <row r="3" spans="1:12">
      <c r="A3">
        <v>17</v>
      </c>
      <c r="B3">
        <f t="shared" ref="B3:B66" si="0">A3*-0.01</f>
        <v>-0.17</v>
      </c>
      <c r="C3" s="4">
        <f t="shared" ref="C3:C66" si="1">(B3+0.3165)/(-0.0045)</f>
        <v>-32.555555555555557</v>
      </c>
      <c r="D3" s="4">
        <f t="shared" ref="D3:D66" si="2">64+C3</f>
        <v>31.444444444444443</v>
      </c>
      <c r="E3" s="4">
        <f t="shared" ref="E3:E66" si="3">-689.66*B3-34.483</f>
        <v>82.759199999999993</v>
      </c>
      <c r="F3" s="4">
        <v>19.238476953907814</v>
      </c>
      <c r="G3" s="4">
        <v>4.5999999999999996</v>
      </c>
      <c r="L3" t="s">
        <v>14</v>
      </c>
    </row>
    <row r="4" spans="1:12">
      <c r="A4">
        <v>18</v>
      </c>
      <c r="B4">
        <f t="shared" si="0"/>
        <v>-0.18</v>
      </c>
      <c r="C4" s="4">
        <f t="shared" si="1"/>
        <v>-30.333333333333339</v>
      </c>
      <c r="D4" s="4">
        <f t="shared" si="2"/>
        <v>33.666666666666657</v>
      </c>
      <c r="E4" s="4">
        <f t="shared" si="3"/>
        <v>89.655799999999999</v>
      </c>
      <c r="F4" s="4">
        <v>19.047619047618848</v>
      </c>
      <c r="G4" s="4">
        <v>0.9</v>
      </c>
    </row>
    <row r="5" spans="1:12">
      <c r="A5">
        <v>19</v>
      </c>
      <c r="B5">
        <f t="shared" si="0"/>
        <v>-0.19</v>
      </c>
      <c r="C5" s="4">
        <f t="shared" si="1"/>
        <v>-28.111111111111114</v>
      </c>
      <c r="D5" s="4">
        <f t="shared" si="2"/>
        <v>35.888888888888886</v>
      </c>
      <c r="E5" s="4">
        <f t="shared" si="3"/>
        <v>96.552399999999977</v>
      </c>
      <c r="F5" s="4">
        <v>19.116135662898266</v>
      </c>
      <c r="G5" s="4">
        <v>0.5</v>
      </c>
    </row>
    <row r="6" spans="1:12">
      <c r="A6">
        <v>20</v>
      </c>
      <c r="B6">
        <f t="shared" si="0"/>
        <v>-0.2</v>
      </c>
      <c r="C6" s="4">
        <f t="shared" si="1"/>
        <v>-25.888888888888889</v>
      </c>
      <c r="D6" s="4">
        <f t="shared" si="2"/>
        <v>38.111111111111114</v>
      </c>
      <c r="E6" s="4">
        <f t="shared" si="3"/>
        <v>103.44899999999998</v>
      </c>
      <c r="F6" s="4">
        <v>21.058558558558733</v>
      </c>
      <c r="G6" s="4">
        <v>0.8</v>
      </c>
    </row>
    <row r="7" spans="1:12">
      <c r="A7">
        <v>21</v>
      </c>
      <c r="B7">
        <f t="shared" si="0"/>
        <v>-0.21</v>
      </c>
      <c r="C7" s="4">
        <f t="shared" si="1"/>
        <v>-23.666666666666671</v>
      </c>
      <c r="D7" s="4">
        <f t="shared" si="2"/>
        <v>40.333333333333329</v>
      </c>
      <c r="E7" s="4">
        <f t="shared" si="3"/>
        <v>110.34559999999999</v>
      </c>
      <c r="F7" s="4">
        <v>19.099890230515832</v>
      </c>
      <c r="G7" s="4">
        <v>0.6</v>
      </c>
    </row>
    <row r="8" spans="1:12">
      <c r="A8">
        <v>22</v>
      </c>
      <c r="B8">
        <f t="shared" si="0"/>
        <v>-0.22</v>
      </c>
      <c r="C8" s="4">
        <f t="shared" si="1"/>
        <v>-21.444444444444446</v>
      </c>
      <c r="D8" s="4">
        <f t="shared" si="2"/>
        <v>42.555555555555557</v>
      </c>
      <c r="E8" s="4">
        <f t="shared" si="3"/>
        <v>117.2422</v>
      </c>
      <c r="F8" s="4">
        <v>18.305744888023238</v>
      </c>
      <c r="G8" s="4">
        <v>2</v>
      </c>
    </row>
    <row r="9" spans="1:12">
      <c r="A9">
        <v>23</v>
      </c>
      <c r="B9">
        <f t="shared" si="0"/>
        <v>-0.23</v>
      </c>
      <c r="C9" s="4">
        <f t="shared" si="1"/>
        <v>-19.222222222222221</v>
      </c>
      <c r="D9" s="4">
        <f t="shared" si="2"/>
        <v>44.777777777777779</v>
      </c>
      <c r="E9" s="4">
        <f t="shared" si="3"/>
        <v>124.1388</v>
      </c>
      <c r="F9" s="4">
        <v>19.308600337268061</v>
      </c>
      <c r="G9" s="4">
        <v>1.6</v>
      </c>
    </row>
    <row r="10" spans="1:12">
      <c r="A10">
        <v>24</v>
      </c>
      <c r="B10">
        <f t="shared" si="0"/>
        <v>-0.24</v>
      </c>
      <c r="C10" s="4">
        <f t="shared" si="1"/>
        <v>-17.000000000000004</v>
      </c>
      <c r="D10" s="4">
        <f t="shared" si="2"/>
        <v>47</v>
      </c>
      <c r="E10" s="4">
        <f t="shared" si="3"/>
        <v>131.03539999999998</v>
      </c>
      <c r="F10" s="4">
        <v>17.939609236234276</v>
      </c>
      <c r="G10" s="4">
        <v>-3.5</v>
      </c>
    </row>
    <row r="11" spans="1:12">
      <c r="A11">
        <v>25</v>
      </c>
      <c r="B11">
        <f t="shared" si="0"/>
        <v>-0.25</v>
      </c>
      <c r="C11" s="4">
        <f t="shared" si="1"/>
        <v>-14.77777777777778</v>
      </c>
      <c r="D11" s="4">
        <f t="shared" si="2"/>
        <v>49.222222222222221</v>
      </c>
      <c r="E11" s="4">
        <f t="shared" si="3"/>
        <v>137.93199999999999</v>
      </c>
      <c r="F11" s="4">
        <v>21.517553793884247</v>
      </c>
      <c r="G11" s="4">
        <v>-3.1</v>
      </c>
    </row>
    <row r="12" spans="1:12">
      <c r="A12">
        <v>26</v>
      </c>
      <c r="B12">
        <f t="shared" si="0"/>
        <v>-0.26</v>
      </c>
      <c r="C12" s="4">
        <f t="shared" si="1"/>
        <v>-12.555555555555555</v>
      </c>
      <c r="D12" s="4">
        <f t="shared" si="2"/>
        <v>51.444444444444443</v>
      </c>
      <c r="E12" s="4">
        <f t="shared" si="3"/>
        <v>144.82859999999999</v>
      </c>
      <c r="F12" s="4">
        <v>21.362229102167309</v>
      </c>
      <c r="G12" s="4">
        <v>-3.1</v>
      </c>
    </row>
    <row r="13" spans="1:12">
      <c r="A13">
        <v>27</v>
      </c>
      <c r="B13">
        <f t="shared" si="0"/>
        <v>-0.27</v>
      </c>
      <c r="C13" s="4">
        <f t="shared" si="1"/>
        <v>-10.33333333333333</v>
      </c>
      <c r="D13" s="4">
        <f t="shared" si="2"/>
        <v>53.666666666666671</v>
      </c>
      <c r="E13" s="4">
        <f t="shared" si="3"/>
        <v>151.7252</v>
      </c>
      <c r="F13" s="4">
        <v>18.120805369127009</v>
      </c>
      <c r="G13" s="4">
        <v>-2.7</v>
      </c>
    </row>
    <row r="14" spans="1:12">
      <c r="A14">
        <v>28</v>
      </c>
      <c r="B14">
        <f t="shared" si="0"/>
        <v>-0.28000000000000003</v>
      </c>
      <c r="C14" s="4">
        <f t="shared" si="1"/>
        <v>-8.1111111111111072</v>
      </c>
      <c r="D14" s="4">
        <f t="shared" si="2"/>
        <v>55.888888888888893</v>
      </c>
      <c r="E14" s="4">
        <f t="shared" si="3"/>
        <v>158.62180000000001</v>
      </c>
      <c r="F14" s="4">
        <v>19.69157769869518</v>
      </c>
      <c r="G14" s="4">
        <v>-3.3</v>
      </c>
    </row>
    <row r="15" spans="1:12">
      <c r="A15">
        <v>29</v>
      </c>
      <c r="B15">
        <f t="shared" si="0"/>
        <v>-0.28999999999999998</v>
      </c>
      <c r="C15" s="4">
        <f t="shared" si="1"/>
        <v>-5.8888888888888946</v>
      </c>
      <c r="D15" s="4">
        <f t="shared" si="2"/>
        <v>58.111111111111107</v>
      </c>
      <c r="E15" s="4">
        <f t="shared" si="3"/>
        <v>165.51839999999999</v>
      </c>
      <c r="F15" s="4">
        <v>19.652406417112157</v>
      </c>
      <c r="G15" s="4">
        <v>5.5</v>
      </c>
    </row>
    <row r="16" spans="1:12">
      <c r="A16">
        <v>30</v>
      </c>
      <c r="B16">
        <f t="shared" si="0"/>
        <v>-0.3</v>
      </c>
      <c r="C16" s="4">
        <f t="shared" si="1"/>
        <v>-3.6666666666666701</v>
      </c>
      <c r="D16" s="4">
        <f t="shared" si="2"/>
        <v>60.333333333333329</v>
      </c>
      <c r="E16" s="4">
        <f t="shared" si="3"/>
        <v>172.41499999999999</v>
      </c>
      <c r="F16" s="4">
        <v>19.235511713933708</v>
      </c>
      <c r="G16" s="4">
        <v>-0.6</v>
      </c>
    </row>
    <row r="17" spans="1:12">
      <c r="A17">
        <v>31</v>
      </c>
      <c r="B17">
        <f t="shared" si="0"/>
        <v>-0.31</v>
      </c>
      <c r="C17" s="4">
        <f t="shared" si="1"/>
        <v>-1.4444444444444458</v>
      </c>
      <c r="D17" s="4">
        <f t="shared" si="2"/>
        <v>62.555555555555557</v>
      </c>
      <c r="E17" s="4">
        <f t="shared" si="3"/>
        <v>179.3116</v>
      </c>
      <c r="F17" s="4">
        <v>16.512702078522025</v>
      </c>
      <c r="G17" s="4">
        <v>-0.5</v>
      </c>
    </row>
    <row r="18" spans="1:12">
      <c r="A18">
        <v>32</v>
      </c>
      <c r="B18">
        <f t="shared" si="0"/>
        <v>-0.32</v>
      </c>
      <c r="C18" s="4">
        <f t="shared" si="1"/>
        <v>0.77777777777777857</v>
      </c>
      <c r="D18" s="4">
        <f t="shared" si="2"/>
        <v>64.777777777777771</v>
      </c>
      <c r="E18" s="4">
        <f t="shared" si="3"/>
        <v>186.20819999999998</v>
      </c>
      <c r="F18" s="4">
        <v>16.279069767442074</v>
      </c>
      <c r="G18" s="4">
        <v>-0.7</v>
      </c>
    </row>
    <row r="19" spans="1:12">
      <c r="A19">
        <v>33</v>
      </c>
      <c r="B19">
        <f t="shared" si="0"/>
        <v>-0.33</v>
      </c>
      <c r="C19" s="4">
        <f t="shared" si="1"/>
        <v>3.0000000000000031</v>
      </c>
      <c r="D19" s="4">
        <f t="shared" si="2"/>
        <v>67</v>
      </c>
      <c r="E19" s="4">
        <f t="shared" si="3"/>
        <v>193.10479999999998</v>
      </c>
      <c r="F19" s="4">
        <v>15.695600475623985</v>
      </c>
      <c r="G19" s="4">
        <v>-0.6</v>
      </c>
    </row>
    <row r="20" spans="1:12">
      <c r="A20">
        <v>34</v>
      </c>
      <c r="B20">
        <f t="shared" si="0"/>
        <v>-0.34</v>
      </c>
      <c r="C20" s="4">
        <f t="shared" si="1"/>
        <v>5.2222222222222276</v>
      </c>
      <c r="D20" s="4">
        <f t="shared" si="2"/>
        <v>69.222222222222229</v>
      </c>
      <c r="E20" s="4">
        <f t="shared" si="3"/>
        <v>200.00139999999999</v>
      </c>
      <c r="F20" s="4">
        <v>15.942028985507003</v>
      </c>
      <c r="G20" s="4">
        <v>3.5</v>
      </c>
    </row>
    <row r="21" spans="1:12">
      <c r="A21">
        <v>35</v>
      </c>
      <c r="B21">
        <f t="shared" si="0"/>
        <v>-0.35000000000000003</v>
      </c>
      <c r="C21" s="4">
        <f t="shared" si="1"/>
        <v>7.4444444444444517</v>
      </c>
      <c r="D21" s="4">
        <f t="shared" si="2"/>
        <v>71.444444444444457</v>
      </c>
      <c r="E21" s="4">
        <f t="shared" si="3"/>
        <v>206.898</v>
      </c>
      <c r="F21" s="4">
        <v>16.29811629811643</v>
      </c>
      <c r="G21" s="4">
        <v>-2.6</v>
      </c>
    </row>
    <row r="22" spans="1:12">
      <c r="A22">
        <v>36</v>
      </c>
      <c r="B22">
        <f t="shared" si="0"/>
        <v>-0.36</v>
      </c>
      <c r="C22" s="4">
        <f t="shared" si="1"/>
        <v>9.6666666666666643</v>
      </c>
      <c r="D22" s="4">
        <f t="shared" si="2"/>
        <v>73.666666666666657</v>
      </c>
      <c r="E22" s="4">
        <f t="shared" si="3"/>
        <v>213.79459999999997</v>
      </c>
      <c r="F22" s="4">
        <v>17.140874392782997</v>
      </c>
      <c r="G22" s="4">
        <v>-2.6</v>
      </c>
    </row>
    <row r="23" spans="1:12">
      <c r="A23">
        <v>37</v>
      </c>
      <c r="B23">
        <f t="shared" si="0"/>
        <v>-0.37</v>
      </c>
      <c r="C23" s="4">
        <f t="shared" si="1"/>
        <v>11.888888888888888</v>
      </c>
      <c r="D23" s="4">
        <f t="shared" si="2"/>
        <v>75.888888888888886</v>
      </c>
      <c r="E23" s="4">
        <f t="shared" si="3"/>
        <v>220.69119999999998</v>
      </c>
      <c r="F23" s="4">
        <v>21.212121212121112</v>
      </c>
      <c r="G23" s="4">
        <v>-2.8</v>
      </c>
      <c r="L23" t="s">
        <v>65</v>
      </c>
    </row>
    <row r="24" spans="1:12">
      <c r="A24">
        <v>38</v>
      </c>
      <c r="B24">
        <f t="shared" si="0"/>
        <v>-0.38</v>
      </c>
      <c r="C24" s="4">
        <f t="shared" si="1"/>
        <v>14.111111111111112</v>
      </c>
      <c r="D24" s="4">
        <f t="shared" si="2"/>
        <v>78.111111111111114</v>
      </c>
      <c r="E24" s="4">
        <f t="shared" si="3"/>
        <v>227.58779999999996</v>
      </c>
      <c r="F24" s="4">
        <v>19.015509103169244</v>
      </c>
      <c r="G24" s="4">
        <v>-2.6</v>
      </c>
      <c r="L24" t="s">
        <v>66</v>
      </c>
    </row>
    <row r="25" spans="1:12">
      <c r="A25">
        <v>39</v>
      </c>
      <c r="B25">
        <f t="shared" si="0"/>
        <v>-0.39</v>
      </c>
      <c r="C25" s="4">
        <f t="shared" si="1"/>
        <v>16.333333333333336</v>
      </c>
      <c r="D25" s="4">
        <f t="shared" si="2"/>
        <v>80.333333333333343</v>
      </c>
      <c r="E25" s="4">
        <f t="shared" si="3"/>
        <v>234.48439999999999</v>
      </c>
      <c r="F25" s="4">
        <v>18.990703851261472</v>
      </c>
      <c r="G25" s="4">
        <v>-3.5</v>
      </c>
    </row>
    <row r="26" spans="1:12">
      <c r="A26">
        <v>40</v>
      </c>
      <c r="B26">
        <f t="shared" si="0"/>
        <v>-0.4</v>
      </c>
      <c r="C26" s="4">
        <f t="shared" si="1"/>
        <v>18.555555555555561</v>
      </c>
      <c r="D26" s="4">
        <f t="shared" si="2"/>
        <v>82.555555555555557</v>
      </c>
      <c r="E26" s="4">
        <f t="shared" si="3"/>
        <v>241.38099999999997</v>
      </c>
      <c r="F26" s="4">
        <v>19.869470630891996</v>
      </c>
      <c r="G26" s="4">
        <v>-1.1000000000000001</v>
      </c>
    </row>
    <row r="27" spans="1:12">
      <c r="A27">
        <v>41</v>
      </c>
      <c r="B27">
        <f t="shared" si="0"/>
        <v>-0.41000000000000003</v>
      </c>
      <c r="C27" s="4">
        <f t="shared" si="1"/>
        <v>20.777777777777786</v>
      </c>
      <c r="D27" s="4">
        <f t="shared" si="2"/>
        <v>84.777777777777786</v>
      </c>
      <c r="E27" s="4">
        <f t="shared" si="3"/>
        <v>248.27760000000001</v>
      </c>
      <c r="F27" s="4">
        <v>27.035175879397151</v>
      </c>
      <c r="G27" s="4">
        <v>0.3</v>
      </c>
    </row>
    <row r="28" spans="1:12">
      <c r="A28">
        <v>42</v>
      </c>
      <c r="B28">
        <f t="shared" si="0"/>
        <v>-0.42</v>
      </c>
      <c r="C28" s="4">
        <f t="shared" si="1"/>
        <v>22.999999999999996</v>
      </c>
      <c r="D28" s="4">
        <f t="shared" si="2"/>
        <v>87</v>
      </c>
      <c r="E28" s="4">
        <f t="shared" si="3"/>
        <v>255.17419999999998</v>
      </c>
      <c r="F28" s="4">
        <v>19.696969696969557</v>
      </c>
      <c r="G28" s="4">
        <v>-3.2</v>
      </c>
    </row>
    <row r="29" spans="1:12">
      <c r="A29">
        <v>43</v>
      </c>
      <c r="B29">
        <f t="shared" si="0"/>
        <v>-0.43</v>
      </c>
      <c r="C29" s="4">
        <f t="shared" si="1"/>
        <v>25.222222222222221</v>
      </c>
      <c r="D29" s="4">
        <f t="shared" si="2"/>
        <v>89.222222222222229</v>
      </c>
      <c r="E29" s="4">
        <f t="shared" si="3"/>
        <v>262.07079999999996</v>
      </c>
      <c r="F29" s="4">
        <v>16.996951219512148</v>
      </c>
      <c r="G29" s="4">
        <v>-4.9000000000000004</v>
      </c>
    </row>
    <row r="30" spans="1:12">
      <c r="A30">
        <v>44</v>
      </c>
      <c r="B30">
        <f t="shared" si="0"/>
        <v>-0.44</v>
      </c>
      <c r="C30" s="4">
        <f t="shared" si="1"/>
        <v>27.444444444444446</v>
      </c>
      <c r="D30" s="4">
        <f t="shared" si="2"/>
        <v>91.444444444444443</v>
      </c>
      <c r="E30" s="4">
        <f t="shared" si="3"/>
        <v>268.9674</v>
      </c>
      <c r="F30" s="4">
        <v>16.313559322033761</v>
      </c>
      <c r="G30" s="4">
        <v>-5.4</v>
      </c>
    </row>
    <row r="31" spans="1:12">
      <c r="A31">
        <v>45</v>
      </c>
      <c r="B31">
        <f t="shared" si="0"/>
        <v>-0.45</v>
      </c>
      <c r="C31" s="4">
        <f t="shared" si="1"/>
        <v>29.666666666666671</v>
      </c>
      <c r="D31" s="4">
        <f t="shared" si="2"/>
        <v>93.666666666666671</v>
      </c>
      <c r="E31" s="4">
        <f t="shared" si="3"/>
        <v>275.86399999999998</v>
      </c>
      <c r="F31" s="4">
        <v>25.514018691588745</v>
      </c>
      <c r="G31" s="4">
        <v>-5.0999999999999996</v>
      </c>
    </row>
    <row r="32" spans="1:12">
      <c r="A32">
        <v>46</v>
      </c>
      <c r="B32">
        <f t="shared" si="0"/>
        <v>-0.46</v>
      </c>
      <c r="C32" s="4">
        <f t="shared" si="1"/>
        <v>31.888888888888896</v>
      </c>
      <c r="D32" s="4">
        <f t="shared" si="2"/>
        <v>95.8888888888889</v>
      </c>
      <c r="E32" s="4">
        <f t="shared" si="3"/>
        <v>282.76060000000001</v>
      </c>
      <c r="F32" s="4">
        <v>28.139754485363454</v>
      </c>
      <c r="G32" s="4">
        <v>-4.8</v>
      </c>
    </row>
    <row r="33" spans="1:27">
      <c r="A33">
        <v>47</v>
      </c>
      <c r="B33">
        <f t="shared" si="0"/>
        <v>-0.47000000000000003</v>
      </c>
      <c r="C33" s="4">
        <f t="shared" si="1"/>
        <v>34.111111111111121</v>
      </c>
      <c r="D33" s="4">
        <f t="shared" si="2"/>
        <v>98.111111111111114</v>
      </c>
      <c r="E33" s="4">
        <f t="shared" si="3"/>
        <v>289.65719999999999</v>
      </c>
      <c r="F33" s="4">
        <v>27.340513670256971</v>
      </c>
      <c r="G33" s="4">
        <v>-5.2</v>
      </c>
    </row>
    <row r="34" spans="1:27">
      <c r="A34">
        <v>48</v>
      </c>
      <c r="B34">
        <f t="shared" si="0"/>
        <v>-0.48</v>
      </c>
      <c r="C34" s="4">
        <f t="shared" si="1"/>
        <v>36.333333333333329</v>
      </c>
      <c r="D34" s="4">
        <f t="shared" si="2"/>
        <v>100.33333333333333</v>
      </c>
      <c r="E34" s="4">
        <f t="shared" si="3"/>
        <v>296.55379999999997</v>
      </c>
      <c r="F34" s="4">
        <v>26.493108728943398</v>
      </c>
      <c r="G34" s="4">
        <v>-5.2</v>
      </c>
    </row>
    <row r="35" spans="1:27">
      <c r="A35">
        <v>49</v>
      </c>
      <c r="B35">
        <f t="shared" si="0"/>
        <v>-0.49</v>
      </c>
      <c r="C35" s="4">
        <f t="shared" si="1"/>
        <v>38.555555555555557</v>
      </c>
      <c r="D35" s="4">
        <f t="shared" si="2"/>
        <v>102.55555555555556</v>
      </c>
      <c r="E35" s="4">
        <f t="shared" si="3"/>
        <v>303.4504</v>
      </c>
      <c r="F35" s="4">
        <v>24.533582089552333</v>
      </c>
      <c r="G35" s="4">
        <v>-5.4</v>
      </c>
    </row>
    <row r="36" spans="1:27">
      <c r="A36">
        <v>50</v>
      </c>
      <c r="B36">
        <f t="shared" si="0"/>
        <v>-0.5</v>
      </c>
      <c r="C36" s="4">
        <f t="shared" si="1"/>
        <v>40.777777777777779</v>
      </c>
      <c r="D36" s="4">
        <f t="shared" si="2"/>
        <v>104.77777777777777</v>
      </c>
      <c r="E36" s="4">
        <f t="shared" si="3"/>
        <v>310.34699999999998</v>
      </c>
      <c r="F36" s="4">
        <v>29.131985731272074</v>
      </c>
      <c r="G36" s="4">
        <v>-5.7</v>
      </c>
    </row>
    <row r="37" spans="1:27">
      <c r="A37">
        <v>51</v>
      </c>
      <c r="B37">
        <f t="shared" si="0"/>
        <v>-0.51</v>
      </c>
      <c r="C37" s="4">
        <f t="shared" si="1"/>
        <v>43.000000000000007</v>
      </c>
      <c r="D37" s="4">
        <f t="shared" si="2"/>
        <v>107</v>
      </c>
      <c r="E37" s="4">
        <f t="shared" si="3"/>
        <v>317.24359999999996</v>
      </c>
      <c r="F37" s="4">
        <v>32.83132530120492</v>
      </c>
      <c r="G37" s="4">
        <v>-5.7</v>
      </c>
    </row>
    <row r="38" spans="1:27">
      <c r="A38">
        <v>52</v>
      </c>
      <c r="B38">
        <f t="shared" si="0"/>
        <v>-0.52</v>
      </c>
      <c r="C38" s="4">
        <f t="shared" si="1"/>
        <v>45.222222222222229</v>
      </c>
      <c r="D38" s="4">
        <f t="shared" si="2"/>
        <v>109.22222222222223</v>
      </c>
      <c r="E38" s="4">
        <f t="shared" si="3"/>
        <v>324.14019999999999</v>
      </c>
      <c r="F38" s="4">
        <v>36.675126903553476</v>
      </c>
      <c r="G38" s="4">
        <v>-6</v>
      </c>
    </row>
    <row r="39" spans="1:27">
      <c r="A39">
        <v>53</v>
      </c>
      <c r="B39">
        <f t="shared" si="0"/>
        <v>-0.53</v>
      </c>
      <c r="C39" s="4">
        <f t="shared" si="1"/>
        <v>47.44444444444445</v>
      </c>
      <c r="D39" s="4">
        <f t="shared" si="2"/>
        <v>111.44444444444446</v>
      </c>
      <c r="E39" s="4">
        <f t="shared" si="3"/>
        <v>331.03679999999997</v>
      </c>
      <c r="F39" s="4">
        <v>37.109374999999986</v>
      </c>
      <c r="G39" s="4">
        <v>-6.1</v>
      </c>
    </row>
    <row r="40" spans="1:27">
      <c r="A40">
        <v>54</v>
      </c>
      <c r="B40">
        <f t="shared" si="0"/>
        <v>-0.54</v>
      </c>
      <c r="C40" s="4">
        <f t="shared" si="1"/>
        <v>49.666666666666679</v>
      </c>
      <c r="D40" s="4">
        <f t="shared" si="2"/>
        <v>113.66666666666669</v>
      </c>
      <c r="E40" s="4">
        <f t="shared" si="3"/>
        <v>337.93340000000001</v>
      </c>
      <c r="F40" s="4">
        <v>38.499384993849851</v>
      </c>
      <c r="G40" s="4">
        <v>-6</v>
      </c>
    </row>
    <row r="41" spans="1:27">
      <c r="A41">
        <v>55</v>
      </c>
      <c r="B41">
        <f t="shared" si="0"/>
        <v>-0.55000000000000004</v>
      </c>
      <c r="C41" s="4">
        <f t="shared" si="1"/>
        <v>51.8888888888889</v>
      </c>
      <c r="D41" s="4">
        <f t="shared" si="2"/>
        <v>115.8888888888889</v>
      </c>
      <c r="E41" s="4">
        <f t="shared" si="3"/>
        <v>344.83</v>
      </c>
      <c r="F41" s="4">
        <v>40.067911714771007</v>
      </c>
      <c r="G41" s="4">
        <v>-5.9</v>
      </c>
    </row>
    <row r="42" spans="1:27">
      <c r="A42">
        <v>56</v>
      </c>
      <c r="B42">
        <f t="shared" si="0"/>
        <v>-0.56000000000000005</v>
      </c>
      <c r="C42" s="4">
        <f t="shared" si="1"/>
        <v>54.111111111111128</v>
      </c>
      <c r="D42" s="4">
        <f t="shared" si="2"/>
        <v>118.11111111111113</v>
      </c>
      <c r="E42" s="4">
        <f t="shared" si="3"/>
        <v>351.72660000000002</v>
      </c>
      <c r="F42" s="4">
        <v>48.263888888889234</v>
      </c>
      <c r="G42" s="4">
        <v>-5.9</v>
      </c>
    </row>
    <row r="43" spans="1:27">
      <c r="A43">
        <v>57</v>
      </c>
      <c r="B43">
        <f t="shared" si="0"/>
        <v>-0.57000000000000006</v>
      </c>
      <c r="C43" s="4">
        <f t="shared" si="1"/>
        <v>56.33333333333335</v>
      </c>
      <c r="D43" s="4">
        <f t="shared" si="2"/>
        <v>120.33333333333334</v>
      </c>
      <c r="E43" s="4">
        <f t="shared" si="3"/>
        <v>358.6232</v>
      </c>
      <c r="F43" s="4">
        <v>52.286282306162633</v>
      </c>
      <c r="G43" s="4">
        <v>-6.1</v>
      </c>
    </row>
    <row r="44" spans="1:27">
      <c r="A44">
        <v>58</v>
      </c>
      <c r="B44">
        <f t="shared" si="0"/>
        <v>-0.57999999999999996</v>
      </c>
      <c r="C44" s="4">
        <f t="shared" si="1"/>
        <v>58.55555555555555</v>
      </c>
      <c r="D44" s="4">
        <f t="shared" si="2"/>
        <v>122.55555555555554</v>
      </c>
      <c r="E44" s="4">
        <f t="shared" si="3"/>
        <v>365.51979999999998</v>
      </c>
      <c r="F44" s="4">
        <v>56.938775510204245</v>
      </c>
      <c r="G44" s="4">
        <v>-6</v>
      </c>
      <c r="K44" t="s">
        <v>34</v>
      </c>
      <c r="L44" t="s">
        <v>35</v>
      </c>
      <c r="M44" t="s">
        <v>60</v>
      </c>
      <c r="N44" t="s">
        <v>61</v>
      </c>
      <c r="O44" t="s">
        <v>62</v>
      </c>
      <c r="P44" t="s">
        <v>63</v>
      </c>
      <c r="Q44" t="s">
        <v>64</v>
      </c>
      <c r="R44" t="s">
        <v>24</v>
      </c>
      <c r="S44" t="s">
        <v>25</v>
      </c>
      <c r="T44" t="s">
        <v>26</v>
      </c>
      <c r="U44" t="s">
        <v>27</v>
      </c>
      <c r="V44" t="s">
        <v>28</v>
      </c>
      <c r="W44" t="s">
        <v>29</v>
      </c>
      <c r="X44" t="s">
        <v>30</v>
      </c>
      <c r="Y44" t="s">
        <v>31</v>
      </c>
      <c r="Z44" t="s">
        <v>32</v>
      </c>
      <c r="AA44" t="s">
        <v>33</v>
      </c>
    </row>
    <row r="45" spans="1:27">
      <c r="A45">
        <v>59</v>
      </c>
      <c r="B45">
        <f t="shared" si="0"/>
        <v>-0.59</v>
      </c>
      <c r="C45" s="4">
        <f t="shared" si="1"/>
        <v>60.777777777777771</v>
      </c>
      <c r="D45" s="4">
        <f t="shared" si="2"/>
        <v>124.77777777777777</v>
      </c>
      <c r="E45" s="4">
        <f t="shared" si="3"/>
        <v>372.41639999999995</v>
      </c>
      <c r="F45" s="4">
        <v>62.41134751773054</v>
      </c>
      <c r="G45" s="4">
        <v>-5.5</v>
      </c>
      <c r="I45" s="13"/>
      <c r="J45" s="13"/>
      <c r="T45">
        <v>0</v>
      </c>
      <c r="X45">
        <v>-64</v>
      </c>
    </row>
    <row r="46" spans="1:27">
      <c r="A46">
        <v>60</v>
      </c>
      <c r="B46">
        <f t="shared" si="0"/>
        <v>-0.6</v>
      </c>
      <c r="C46" s="4">
        <f t="shared" si="1"/>
        <v>63</v>
      </c>
      <c r="D46" s="4">
        <f t="shared" si="2"/>
        <v>127</v>
      </c>
      <c r="E46" s="4">
        <f t="shared" si="3"/>
        <v>379.31299999999999</v>
      </c>
      <c r="F46" s="4">
        <v>37.438905180840806</v>
      </c>
      <c r="G46" s="4">
        <v>-6.2</v>
      </c>
      <c r="I46" s="13"/>
      <c r="J46" s="13"/>
      <c r="K46" t="s">
        <v>51</v>
      </c>
      <c r="L46" t="s">
        <v>52</v>
      </c>
      <c r="N46">
        <v>37.884424000000003</v>
      </c>
      <c r="O46">
        <v>76.739560999999995</v>
      </c>
      <c r="P46" t="s">
        <v>42</v>
      </c>
      <c r="Q46" t="s">
        <v>53</v>
      </c>
      <c r="R46" t="s">
        <v>54</v>
      </c>
      <c r="S46">
        <v>-5.32</v>
      </c>
      <c r="T46" s="2">
        <v>-5.32</v>
      </c>
      <c r="U46">
        <v>1620</v>
      </c>
      <c r="V46">
        <v>20</v>
      </c>
      <c r="W46">
        <v>-5.21</v>
      </c>
      <c r="X46" s="2">
        <v>1194</v>
      </c>
      <c r="Y46">
        <v>72</v>
      </c>
      <c r="Z46">
        <v>63</v>
      </c>
      <c r="AA46">
        <v>1</v>
      </c>
    </row>
    <row r="47" spans="1:27">
      <c r="A47">
        <v>61</v>
      </c>
      <c r="B47">
        <f t="shared" si="0"/>
        <v>-0.61</v>
      </c>
      <c r="C47" s="4">
        <f t="shared" si="1"/>
        <v>65.222222222222229</v>
      </c>
      <c r="D47" s="4">
        <f t="shared" si="2"/>
        <v>129.22222222222223</v>
      </c>
      <c r="E47" s="4">
        <f t="shared" si="3"/>
        <v>386.20959999999997</v>
      </c>
      <c r="F47" s="4">
        <v>41.095890410959136</v>
      </c>
      <c r="G47" s="4">
        <v>-5.9</v>
      </c>
      <c r="I47" s="13"/>
      <c r="J47" s="13"/>
      <c r="K47" t="s">
        <v>51</v>
      </c>
      <c r="L47" t="s">
        <v>52</v>
      </c>
      <c r="N47">
        <v>37.884424000000003</v>
      </c>
      <c r="O47">
        <v>76.739560999999995</v>
      </c>
      <c r="P47" t="s">
        <v>42</v>
      </c>
      <c r="Q47" t="s">
        <v>53</v>
      </c>
      <c r="R47" t="s">
        <v>55</v>
      </c>
      <c r="S47">
        <v>-5.62</v>
      </c>
      <c r="T47" s="2">
        <v>-5.62</v>
      </c>
      <c r="U47">
        <v>1610</v>
      </c>
      <c r="V47">
        <v>20</v>
      </c>
      <c r="W47">
        <v>-4.26</v>
      </c>
      <c r="X47" s="2">
        <v>1184</v>
      </c>
      <c r="Y47">
        <v>81</v>
      </c>
      <c r="Z47">
        <v>66</v>
      </c>
      <c r="AA47">
        <v>1</v>
      </c>
    </row>
    <row r="48" spans="1:27">
      <c r="A48">
        <v>62</v>
      </c>
      <c r="B48">
        <f t="shared" si="0"/>
        <v>-0.62</v>
      </c>
      <c r="C48" s="4">
        <f t="shared" si="1"/>
        <v>67.444444444444443</v>
      </c>
      <c r="D48" s="4">
        <f t="shared" si="2"/>
        <v>131.44444444444446</v>
      </c>
      <c r="E48" s="4">
        <f t="shared" si="3"/>
        <v>393.1062</v>
      </c>
      <c r="F48" s="4">
        <v>43.640897755610283</v>
      </c>
      <c r="G48" s="4">
        <v>-6.1</v>
      </c>
      <c r="K48" t="s">
        <v>51</v>
      </c>
      <c r="L48" t="s">
        <v>52</v>
      </c>
      <c r="N48">
        <v>37.884424000000003</v>
      </c>
      <c r="O48">
        <v>76.739560999999995</v>
      </c>
      <c r="P48" t="s">
        <v>42</v>
      </c>
      <c r="Q48" t="s">
        <v>53</v>
      </c>
      <c r="R48" t="s">
        <v>56</v>
      </c>
      <c r="S48">
        <v>-5.86</v>
      </c>
      <c r="T48" s="2">
        <v>-5.86</v>
      </c>
      <c r="U48">
        <v>1560</v>
      </c>
      <c r="V48">
        <v>25</v>
      </c>
      <c r="W48">
        <v>-2.69</v>
      </c>
      <c r="X48" s="2">
        <v>1121</v>
      </c>
      <c r="Y48">
        <v>78</v>
      </c>
      <c r="Z48">
        <v>87</v>
      </c>
      <c r="AA48">
        <v>1</v>
      </c>
    </row>
    <row r="49" spans="1:27">
      <c r="A49">
        <v>63</v>
      </c>
      <c r="B49">
        <f t="shared" si="0"/>
        <v>-0.63</v>
      </c>
      <c r="C49" s="4">
        <f t="shared" si="1"/>
        <v>69.666666666666671</v>
      </c>
      <c r="D49" s="4">
        <f t="shared" si="2"/>
        <v>133.66666666666669</v>
      </c>
      <c r="E49" s="4">
        <f t="shared" si="3"/>
        <v>400.00279999999998</v>
      </c>
      <c r="F49" s="4">
        <v>71.536523929471045</v>
      </c>
      <c r="G49" s="4">
        <v>-6</v>
      </c>
    </row>
    <row r="50" spans="1:27">
      <c r="A50">
        <v>64</v>
      </c>
      <c r="B50">
        <f t="shared" si="0"/>
        <v>-0.64</v>
      </c>
      <c r="C50" s="4">
        <f t="shared" si="1"/>
        <v>71.8888888888889</v>
      </c>
      <c r="D50" s="4">
        <f t="shared" si="2"/>
        <v>135.88888888888891</v>
      </c>
      <c r="E50" s="4">
        <f t="shared" si="3"/>
        <v>406.89939999999996</v>
      </c>
      <c r="F50" s="4">
        <v>55.600814663951091</v>
      </c>
      <c r="G50" s="4">
        <v>-5.2</v>
      </c>
      <c r="K50" t="s">
        <v>51</v>
      </c>
      <c r="L50" t="s">
        <v>57</v>
      </c>
      <c r="N50">
        <v>37.884424000000003</v>
      </c>
      <c r="O50">
        <v>76.739560999999995</v>
      </c>
      <c r="P50" t="s">
        <v>42</v>
      </c>
      <c r="Q50" t="s">
        <v>58</v>
      </c>
      <c r="R50" t="s">
        <v>59</v>
      </c>
      <c r="S50">
        <v>-9.6999999999999993</v>
      </c>
      <c r="T50" s="2">
        <v>-9.6999999999999993</v>
      </c>
      <c r="U50">
        <v>5110</v>
      </c>
      <c r="V50">
        <v>20</v>
      </c>
      <c r="W50">
        <v>-24.04</v>
      </c>
      <c r="X50" s="2">
        <v>5815</v>
      </c>
      <c r="Y50">
        <v>60</v>
      </c>
      <c r="Z50">
        <v>10</v>
      </c>
      <c r="AA50">
        <v>0.56000000000000005</v>
      </c>
    </row>
    <row r="51" spans="1:27">
      <c r="A51">
        <v>65</v>
      </c>
      <c r="B51">
        <f t="shared" si="0"/>
        <v>-0.65</v>
      </c>
      <c r="C51" s="4">
        <f t="shared" si="1"/>
        <v>74.111111111111114</v>
      </c>
      <c r="D51" s="4">
        <f t="shared" si="2"/>
        <v>138.11111111111111</v>
      </c>
      <c r="E51" s="4">
        <f t="shared" si="3"/>
        <v>413.79599999999999</v>
      </c>
      <c r="F51" s="4">
        <v>50.762527233115627</v>
      </c>
      <c r="G51" s="4">
        <v>-5.2</v>
      </c>
    </row>
    <row r="52" spans="1:27">
      <c r="A52">
        <v>66</v>
      </c>
      <c r="B52">
        <f t="shared" si="0"/>
        <v>-0.66</v>
      </c>
      <c r="C52" s="4">
        <f t="shared" si="1"/>
        <v>76.333333333333343</v>
      </c>
      <c r="D52" s="4">
        <f t="shared" si="2"/>
        <v>140.33333333333334</v>
      </c>
      <c r="E52" s="4">
        <f t="shared" si="3"/>
        <v>420.69259999999997</v>
      </c>
      <c r="F52" s="4">
        <v>48.093220338982981</v>
      </c>
      <c r="G52" s="4">
        <v>-5</v>
      </c>
    </row>
    <row r="53" spans="1:27">
      <c r="A53">
        <v>67</v>
      </c>
      <c r="B53">
        <f t="shared" si="0"/>
        <v>-0.67</v>
      </c>
      <c r="C53" s="4">
        <f t="shared" si="1"/>
        <v>78.555555555555571</v>
      </c>
      <c r="D53" s="4">
        <f t="shared" si="2"/>
        <v>142.55555555555557</v>
      </c>
      <c r="E53" s="4">
        <f t="shared" si="3"/>
        <v>427.58920000000001</v>
      </c>
      <c r="F53" s="4">
        <v>53.652392947102832</v>
      </c>
      <c r="G53" s="4">
        <v>-5.2</v>
      </c>
    </row>
    <row r="54" spans="1:27">
      <c r="A54">
        <v>68</v>
      </c>
      <c r="B54">
        <f t="shared" si="0"/>
        <v>-0.68</v>
      </c>
      <c r="C54" s="4">
        <f t="shared" si="1"/>
        <v>80.7777777777778</v>
      </c>
      <c r="D54" s="4">
        <f t="shared" si="2"/>
        <v>144.7777777777778</v>
      </c>
      <c r="E54" s="4">
        <f t="shared" si="3"/>
        <v>434.48579999999998</v>
      </c>
      <c r="F54" s="4">
        <v>59.02335456475555</v>
      </c>
      <c r="G54" s="4">
        <v>-5.4</v>
      </c>
    </row>
    <row r="55" spans="1:27">
      <c r="A55">
        <v>69</v>
      </c>
      <c r="B55">
        <f t="shared" si="0"/>
        <v>-0.69000000000000006</v>
      </c>
      <c r="C55" s="4">
        <f t="shared" si="1"/>
        <v>83.000000000000014</v>
      </c>
      <c r="D55" s="4">
        <f t="shared" si="2"/>
        <v>147</v>
      </c>
      <c r="E55" s="4">
        <f t="shared" si="3"/>
        <v>441.38240000000002</v>
      </c>
      <c r="F55" s="4">
        <v>55.619596541786933</v>
      </c>
      <c r="G55" s="4">
        <v>-4.4000000000000004</v>
      </c>
    </row>
    <row r="56" spans="1:27">
      <c r="A56">
        <v>70</v>
      </c>
      <c r="B56">
        <f t="shared" si="0"/>
        <v>-0.70000000000000007</v>
      </c>
      <c r="C56" s="4">
        <f t="shared" si="1"/>
        <v>85.222222222222243</v>
      </c>
      <c r="D56" s="4">
        <f t="shared" si="2"/>
        <v>149.22222222222223</v>
      </c>
      <c r="E56" s="4">
        <f t="shared" si="3"/>
        <v>448.279</v>
      </c>
      <c r="F56" s="4">
        <v>53.099173553719112</v>
      </c>
      <c r="G56" s="4">
        <v>-4.4000000000000004</v>
      </c>
    </row>
    <row r="57" spans="1:27">
      <c r="A57">
        <v>71</v>
      </c>
      <c r="B57">
        <f t="shared" si="0"/>
        <v>-0.71</v>
      </c>
      <c r="C57" s="4">
        <f t="shared" si="1"/>
        <v>87.444444444444443</v>
      </c>
      <c r="D57" s="4">
        <f t="shared" si="2"/>
        <v>151.44444444444446</v>
      </c>
      <c r="E57" s="4">
        <f t="shared" si="3"/>
        <v>455.17559999999997</v>
      </c>
      <c r="F57" s="4">
        <v>54.65838509316734</v>
      </c>
      <c r="G57" s="4">
        <v>-5.0999999999999996</v>
      </c>
    </row>
    <row r="58" spans="1:27">
      <c r="A58">
        <v>72</v>
      </c>
      <c r="B58">
        <f t="shared" si="0"/>
        <v>-0.72</v>
      </c>
      <c r="C58" s="4">
        <f t="shared" si="1"/>
        <v>89.666666666666671</v>
      </c>
      <c r="D58" s="4">
        <f t="shared" si="2"/>
        <v>153.66666666666669</v>
      </c>
      <c r="E58" s="4">
        <f t="shared" si="3"/>
        <v>462.07219999999995</v>
      </c>
      <c r="F58" s="4">
        <v>48.951048951048492</v>
      </c>
      <c r="G58" s="4">
        <v>-5.0999999999999996</v>
      </c>
    </row>
    <row r="59" spans="1:27">
      <c r="A59">
        <v>73</v>
      </c>
      <c r="B59">
        <f t="shared" si="0"/>
        <v>-0.73</v>
      </c>
      <c r="C59" s="4">
        <f t="shared" si="1"/>
        <v>91.888888888888886</v>
      </c>
      <c r="D59" s="4">
        <f t="shared" si="2"/>
        <v>155.88888888888889</v>
      </c>
      <c r="E59" s="4">
        <f t="shared" si="3"/>
        <v>468.96879999999999</v>
      </c>
      <c r="F59" s="4">
        <v>58.2278481012657</v>
      </c>
      <c r="G59" s="4">
        <v>-5.4</v>
      </c>
    </row>
    <row r="60" spans="1:27">
      <c r="A60">
        <v>74</v>
      </c>
      <c r="B60">
        <f t="shared" si="0"/>
        <v>-0.74</v>
      </c>
      <c r="C60" s="4">
        <f t="shared" si="1"/>
        <v>94.111111111111114</v>
      </c>
      <c r="D60" s="4">
        <f t="shared" si="2"/>
        <v>158.11111111111111</v>
      </c>
      <c r="E60" s="4">
        <f t="shared" si="3"/>
        <v>475.86539999999997</v>
      </c>
      <c r="F60" s="4">
        <v>50.985221674876733</v>
      </c>
      <c r="G60" s="4">
        <v>-4.8</v>
      </c>
    </row>
    <row r="61" spans="1:27">
      <c r="A61">
        <v>75</v>
      </c>
      <c r="B61">
        <f t="shared" si="0"/>
        <v>-0.75</v>
      </c>
      <c r="C61" s="4">
        <f t="shared" si="1"/>
        <v>96.333333333333343</v>
      </c>
      <c r="D61" s="4">
        <f t="shared" si="2"/>
        <v>160.33333333333334</v>
      </c>
      <c r="E61" s="4">
        <f t="shared" si="3"/>
        <v>482.762</v>
      </c>
      <c r="F61" s="4">
        <v>48.156682027649566</v>
      </c>
      <c r="G61" s="4">
        <v>-5.3</v>
      </c>
    </row>
    <row r="62" spans="1:27">
      <c r="A62">
        <v>76</v>
      </c>
      <c r="B62">
        <f t="shared" si="0"/>
        <v>-0.76</v>
      </c>
      <c r="C62" s="4">
        <f t="shared" si="1"/>
        <v>98.555555555555557</v>
      </c>
      <c r="D62" s="4">
        <f t="shared" si="2"/>
        <v>162.55555555555554</v>
      </c>
      <c r="E62" s="4">
        <f t="shared" si="3"/>
        <v>489.65859999999992</v>
      </c>
      <c r="F62" s="4">
        <v>39.853300733495637</v>
      </c>
      <c r="G62" s="4">
        <v>-5.4</v>
      </c>
    </row>
    <row r="63" spans="1:27">
      <c r="A63">
        <v>77</v>
      </c>
      <c r="B63">
        <f t="shared" si="0"/>
        <v>-0.77</v>
      </c>
      <c r="C63" s="4">
        <f t="shared" si="1"/>
        <v>100.77777777777779</v>
      </c>
      <c r="D63" s="4">
        <f t="shared" si="2"/>
        <v>164.77777777777777</v>
      </c>
      <c r="E63" s="4">
        <f t="shared" si="3"/>
        <v>496.55519999999996</v>
      </c>
      <c r="F63" s="4">
        <v>48.464163822525535</v>
      </c>
      <c r="G63" s="4">
        <v>-5.9</v>
      </c>
    </row>
    <row r="64" spans="1:27">
      <c r="A64">
        <v>78</v>
      </c>
      <c r="B64">
        <f t="shared" si="0"/>
        <v>-0.78</v>
      </c>
      <c r="C64" s="4">
        <f t="shared" si="1"/>
        <v>103.00000000000001</v>
      </c>
      <c r="D64" s="4">
        <f t="shared" si="2"/>
        <v>167</v>
      </c>
      <c r="E64" s="4">
        <f t="shared" si="3"/>
        <v>503.45179999999999</v>
      </c>
      <c r="F64" s="4">
        <v>49.878345498783304</v>
      </c>
      <c r="G64" s="4">
        <v>-6.1</v>
      </c>
    </row>
    <row r="65" spans="1:7">
      <c r="A65">
        <v>79</v>
      </c>
      <c r="B65">
        <f t="shared" si="0"/>
        <v>-0.79</v>
      </c>
      <c r="C65" s="4">
        <f t="shared" si="1"/>
        <v>105.22222222222224</v>
      </c>
      <c r="D65" s="4">
        <f t="shared" si="2"/>
        <v>169.22222222222223</v>
      </c>
      <c r="E65" s="4">
        <f t="shared" si="3"/>
        <v>510.34840000000003</v>
      </c>
      <c r="F65" s="4">
        <v>51.415094339622414</v>
      </c>
      <c r="G65" s="4">
        <v>-5.8</v>
      </c>
    </row>
    <row r="66" spans="1:7">
      <c r="A66">
        <v>80</v>
      </c>
      <c r="B66">
        <f t="shared" si="0"/>
        <v>-0.8</v>
      </c>
      <c r="C66" s="4">
        <f t="shared" si="1"/>
        <v>107.44444444444446</v>
      </c>
      <c r="D66" s="4">
        <f t="shared" si="2"/>
        <v>171.44444444444446</v>
      </c>
      <c r="E66" s="4">
        <f t="shared" si="3"/>
        <v>517.245</v>
      </c>
      <c r="F66" s="4">
        <v>40.476190476190219</v>
      </c>
      <c r="G66" s="4">
        <v>-6</v>
      </c>
    </row>
    <row r="67" spans="1:7">
      <c r="A67">
        <v>81</v>
      </c>
      <c r="B67">
        <f t="shared" ref="B67:B131" si="4">A67*-0.01</f>
        <v>-0.81</v>
      </c>
      <c r="C67" s="4">
        <f t="shared" ref="C67:C131" si="5">(B67+0.3165)/(-0.0045)</f>
        <v>109.66666666666669</v>
      </c>
      <c r="D67" s="4">
        <f t="shared" ref="D67:D130" si="6">64+C67</f>
        <v>173.66666666666669</v>
      </c>
      <c r="E67" s="4">
        <f t="shared" ref="E67:E130" si="7">-689.66*B67-34.483</f>
        <v>524.14160000000004</v>
      </c>
      <c r="F67" s="4">
        <v>61.157024793388082</v>
      </c>
      <c r="G67" s="4">
        <v>-6.4</v>
      </c>
    </row>
    <row r="68" spans="1:7">
      <c r="A68">
        <v>82</v>
      </c>
      <c r="B68">
        <f t="shared" si="4"/>
        <v>-0.82000000000000006</v>
      </c>
      <c r="C68" s="4">
        <f t="shared" si="5"/>
        <v>111.88888888888891</v>
      </c>
      <c r="D68" s="4">
        <f t="shared" si="6"/>
        <v>175.88888888888891</v>
      </c>
      <c r="E68" s="4">
        <f t="shared" si="7"/>
        <v>531.03820000000007</v>
      </c>
      <c r="F68" s="4">
        <v>57.530864197530839</v>
      </c>
      <c r="G68" s="4">
        <v>-6.7</v>
      </c>
    </row>
    <row r="69" spans="1:7">
      <c r="A69">
        <v>83</v>
      </c>
      <c r="B69">
        <f t="shared" si="4"/>
        <v>-0.83000000000000007</v>
      </c>
      <c r="C69" s="4">
        <f t="shared" si="5"/>
        <v>114.11111111111113</v>
      </c>
      <c r="D69" s="4">
        <f t="shared" si="6"/>
        <v>178.11111111111114</v>
      </c>
      <c r="E69" s="4">
        <f t="shared" si="7"/>
        <v>537.93480000000011</v>
      </c>
      <c r="F69" s="4">
        <v>52.582159624413393</v>
      </c>
      <c r="G69" s="4">
        <v>-6.9</v>
      </c>
    </row>
    <row r="70" spans="1:7">
      <c r="A70">
        <v>84</v>
      </c>
      <c r="B70">
        <f t="shared" si="4"/>
        <v>-0.84</v>
      </c>
      <c r="C70" s="4">
        <f t="shared" si="5"/>
        <v>116.33333333333333</v>
      </c>
      <c r="D70" s="4">
        <f t="shared" si="6"/>
        <v>180.33333333333331</v>
      </c>
      <c r="E70" s="4">
        <f t="shared" si="7"/>
        <v>544.83140000000003</v>
      </c>
      <c r="F70" s="4">
        <v>54.661791590493451</v>
      </c>
      <c r="G70" s="4">
        <v>-6.5</v>
      </c>
    </row>
    <row r="71" spans="1:7">
      <c r="A71">
        <v>85</v>
      </c>
      <c r="B71">
        <f t="shared" si="4"/>
        <v>-0.85</v>
      </c>
      <c r="C71" s="4">
        <f t="shared" si="5"/>
        <v>118.55555555555556</v>
      </c>
      <c r="D71" s="4">
        <f t="shared" si="6"/>
        <v>182.55555555555554</v>
      </c>
      <c r="E71" s="4">
        <f t="shared" si="7"/>
        <v>551.72800000000007</v>
      </c>
      <c r="F71" s="4">
        <v>53.140096618357028</v>
      </c>
      <c r="G71" s="4">
        <v>-6.8</v>
      </c>
    </row>
    <row r="72" spans="1:7">
      <c r="A72">
        <v>86</v>
      </c>
      <c r="B72">
        <f t="shared" si="4"/>
        <v>-0.86</v>
      </c>
      <c r="C72" s="4">
        <f t="shared" si="5"/>
        <v>120.77777777777779</v>
      </c>
      <c r="D72" s="4">
        <f t="shared" si="6"/>
        <v>184.77777777777777</v>
      </c>
      <c r="E72" s="4">
        <f t="shared" si="7"/>
        <v>558.62459999999999</v>
      </c>
      <c r="F72" s="4">
        <v>61.475409836065054</v>
      </c>
      <c r="G72" s="4">
        <v>-7</v>
      </c>
    </row>
    <row r="73" spans="1:7">
      <c r="A73">
        <v>87</v>
      </c>
      <c r="B73">
        <f t="shared" si="4"/>
        <v>-0.87</v>
      </c>
      <c r="C73" s="4">
        <f t="shared" si="5"/>
        <v>123.00000000000001</v>
      </c>
      <c r="D73" s="4">
        <f t="shared" si="6"/>
        <v>187</v>
      </c>
      <c r="E73" s="4">
        <f t="shared" si="7"/>
        <v>565.52120000000002</v>
      </c>
      <c r="F73" s="4">
        <v>56.433408577877927</v>
      </c>
      <c r="G73" s="4">
        <v>-7</v>
      </c>
    </row>
    <row r="74" spans="1:7">
      <c r="A74">
        <v>88</v>
      </c>
      <c r="B74">
        <f t="shared" si="4"/>
        <v>-0.88</v>
      </c>
      <c r="C74" s="4">
        <f t="shared" si="5"/>
        <v>125.22222222222223</v>
      </c>
      <c r="D74" s="4">
        <f t="shared" si="6"/>
        <v>189.22222222222223</v>
      </c>
      <c r="E74" s="4">
        <f t="shared" si="7"/>
        <v>572.41780000000006</v>
      </c>
      <c r="F74" s="4">
        <v>50.200803212851298</v>
      </c>
      <c r="G74" s="4">
        <v>-7</v>
      </c>
    </row>
    <row r="75" spans="1:7">
      <c r="A75">
        <v>89</v>
      </c>
      <c r="B75">
        <f t="shared" si="4"/>
        <v>-0.89</v>
      </c>
      <c r="C75" s="4">
        <f t="shared" si="5"/>
        <v>127.44444444444446</v>
      </c>
      <c r="D75" s="4">
        <f t="shared" si="6"/>
        <v>191.44444444444446</v>
      </c>
      <c r="E75" s="4">
        <f t="shared" si="7"/>
        <v>579.31439999999998</v>
      </c>
      <c r="F75" s="4">
        <v>48.828125000000291</v>
      </c>
      <c r="G75" s="4">
        <v>-6.2</v>
      </c>
    </row>
    <row r="76" spans="1:7">
      <c r="A76">
        <v>90</v>
      </c>
      <c r="B76">
        <f t="shared" si="4"/>
        <v>-0.9</v>
      </c>
      <c r="C76" s="4">
        <f t="shared" si="5"/>
        <v>129.66666666666669</v>
      </c>
      <c r="D76" s="4">
        <f t="shared" si="6"/>
        <v>193.66666666666669</v>
      </c>
      <c r="E76" s="4">
        <f t="shared" si="7"/>
        <v>586.21100000000001</v>
      </c>
      <c r="F76" s="4">
        <v>57.786885245901701</v>
      </c>
      <c r="G76" s="4">
        <v>-6.3</v>
      </c>
    </row>
    <row r="77" spans="1:7">
      <c r="A77">
        <v>91</v>
      </c>
      <c r="B77">
        <f t="shared" si="4"/>
        <v>-0.91</v>
      </c>
      <c r="C77" s="4">
        <f t="shared" si="5"/>
        <v>131.88888888888891</v>
      </c>
      <c r="D77" s="4">
        <f t="shared" si="6"/>
        <v>195.88888888888891</v>
      </c>
      <c r="E77" s="4">
        <f t="shared" si="7"/>
        <v>593.10760000000005</v>
      </c>
      <c r="F77" s="4">
        <v>50.923482849604405</v>
      </c>
      <c r="G77" s="4">
        <v>-6.2</v>
      </c>
    </row>
    <row r="78" spans="1:7">
      <c r="A78">
        <v>92</v>
      </c>
      <c r="B78">
        <f t="shared" si="4"/>
        <v>-0.92</v>
      </c>
      <c r="C78" s="4">
        <f t="shared" si="5"/>
        <v>134.11111111111114</v>
      </c>
      <c r="D78" s="4">
        <f t="shared" si="6"/>
        <v>198.11111111111114</v>
      </c>
      <c r="E78" s="4">
        <f t="shared" si="7"/>
        <v>600.00420000000008</v>
      </c>
      <c r="F78" s="4">
        <v>51.851851851851926</v>
      </c>
      <c r="G78" s="4">
        <v>-6.4</v>
      </c>
    </row>
    <row r="79" spans="1:7">
      <c r="A79">
        <v>93</v>
      </c>
      <c r="B79">
        <f t="shared" si="4"/>
        <v>-0.93</v>
      </c>
      <c r="C79" s="4">
        <f t="shared" si="5"/>
        <v>136.33333333333334</v>
      </c>
      <c r="D79" s="4">
        <f t="shared" si="6"/>
        <v>200.33333333333334</v>
      </c>
      <c r="E79" s="4">
        <f t="shared" si="7"/>
        <v>606.9008</v>
      </c>
      <c r="F79" s="4">
        <v>51.598173515981657</v>
      </c>
      <c r="G79" s="4">
        <v>-6.6</v>
      </c>
    </row>
    <row r="80" spans="1:7">
      <c r="A80">
        <v>94</v>
      </c>
      <c r="B80">
        <f t="shared" si="4"/>
        <v>-0.94000000000000006</v>
      </c>
      <c r="C80" s="4">
        <f t="shared" si="5"/>
        <v>138.55555555555557</v>
      </c>
      <c r="D80" s="4">
        <f t="shared" si="6"/>
        <v>202.55555555555557</v>
      </c>
      <c r="E80" s="4">
        <f t="shared" si="7"/>
        <v>613.79740000000004</v>
      </c>
      <c r="F80" s="4">
        <v>51.188299817184792</v>
      </c>
      <c r="G80" s="4">
        <v>-6</v>
      </c>
    </row>
    <row r="81" spans="1:7">
      <c r="A81">
        <v>95</v>
      </c>
      <c r="B81">
        <f t="shared" si="4"/>
        <v>-0.95000000000000007</v>
      </c>
      <c r="C81" s="4">
        <f t="shared" si="5"/>
        <v>140.7777777777778</v>
      </c>
      <c r="D81" s="4">
        <f t="shared" si="6"/>
        <v>204.7777777777778</v>
      </c>
      <c r="E81" s="4">
        <f t="shared" si="7"/>
        <v>620.69400000000007</v>
      </c>
      <c r="F81" s="4">
        <v>59.272727272727678</v>
      </c>
      <c r="G81" s="4">
        <v>-6.5</v>
      </c>
    </row>
    <row r="82" spans="1:7">
      <c r="A82">
        <v>96</v>
      </c>
      <c r="B82">
        <f t="shared" si="4"/>
        <v>-0.96</v>
      </c>
      <c r="C82" s="4">
        <f t="shared" si="5"/>
        <v>143</v>
      </c>
      <c r="D82" s="4">
        <f t="shared" si="6"/>
        <v>207</v>
      </c>
      <c r="E82" s="4">
        <f t="shared" si="7"/>
        <v>627.59059999999999</v>
      </c>
      <c r="F82" s="4">
        <v>54.354354354354314</v>
      </c>
      <c r="G82" s="4">
        <v>-7</v>
      </c>
    </row>
    <row r="83" spans="1:7">
      <c r="A83">
        <v>97</v>
      </c>
      <c r="B83">
        <f t="shared" si="4"/>
        <v>-0.97</v>
      </c>
      <c r="C83" s="4">
        <f t="shared" si="5"/>
        <v>145.22222222222223</v>
      </c>
      <c r="D83" s="4">
        <f t="shared" si="6"/>
        <v>209.22222222222223</v>
      </c>
      <c r="E83" s="4">
        <f t="shared" si="7"/>
        <v>634.48720000000003</v>
      </c>
      <c r="F83" s="4">
        <v>51.666666666666728</v>
      </c>
      <c r="G83" s="4">
        <v>-7.1</v>
      </c>
    </row>
    <row r="84" spans="1:7">
      <c r="A84">
        <v>98</v>
      </c>
      <c r="B84">
        <f t="shared" si="4"/>
        <v>-0.98</v>
      </c>
      <c r="C84" s="4">
        <f t="shared" si="5"/>
        <v>147.44444444444446</v>
      </c>
      <c r="D84" s="4">
        <f t="shared" si="6"/>
        <v>211.44444444444446</v>
      </c>
      <c r="E84" s="4">
        <f t="shared" si="7"/>
        <v>641.38380000000006</v>
      </c>
      <c r="F84" s="4">
        <v>59.763313609467794</v>
      </c>
      <c r="G84" s="4">
        <v>-6.6</v>
      </c>
    </row>
    <row r="85" spans="1:7">
      <c r="A85">
        <v>99</v>
      </c>
      <c r="B85">
        <f t="shared" si="4"/>
        <v>-0.99</v>
      </c>
      <c r="C85" s="4">
        <f t="shared" si="5"/>
        <v>149.66666666666669</v>
      </c>
      <c r="D85" s="4">
        <f t="shared" si="6"/>
        <v>213.66666666666669</v>
      </c>
      <c r="E85" s="4">
        <f t="shared" si="7"/>
        <v>648.28039999999999</v>
      </c>
      <c r="F85" s="4">
        <v>59.933774834437479</v>
      </c>
      <c r="G85" s="4">
        <v>-4.2</v>
      </c>
    </row>
    <row r="86" spans="1:7">
      <c r="A86">
        <v>100</v>
      </c>
      <c r="B86">
        <f t="shared" si="4"/>
        <v>-1</v>
      </c>
      <c r="C86" s="4">
        <f t="shared" si="5"/>
        <v>151.88888888888889</v>
      </c>
      <c r="D86" s="4">
        <f t="shared" si="6"/>
        <v>215.88888888888889</v>
      </c>
      <c r="E86" s="4">
        <f t="shared" si="7"/>
        <v>655.17700000000002</v>
      </c>
      <c r="F86" s="4">
        <v>55.633802816900811</v>
      </c>
      <c r="G86" s="4">
        <v>-5.0999999999999996</v>
      </c>
    </row>
    <row r="87" spans="1:7">
      <c r="D87" s="4">
        <f t="shared" si="6"/>
        <v>64</v>
      </c>
      <c r="E87" s="4">
        <f t="shared" si="7"/>
        <v>-34.482999999999997</v>
      </c>
    </row>
    <row r="88" spans="1:7">
      <c r="A88">
        <v>122</v>
      </c>
      <c r="B88">
        <f t="shared" si="4"/>
        <v>-1.22</v>
      </c>
      <c r="C88" s="4">
        <f t="shared" si="5"/>
        <v>200.7777777777778</v>
      </c>
      <c r="D88" s="4">
        <f t="shared" si="6"/>
        <v>264.77777777777783</v>
      </c>
      <c r="E88" s="4">
        <f t="shared" si="7"/>
        <v>806.90219999999999</v>
      </c>
      <c r="F88" s="4">
        <v>56.751824817518049</v>
      </c>
      <c r="G88" s="4">
        <v>-5.6</v>
      </c>
    </row>
    <row r="89" spans="1:7">
      <c r="A89">
        <v>123</v>
      </c>
      <c r="B89">
        <f t="shared" si="4"/>
        <v>-1.23</v>
      </c>
      <c r="C89" s="4">
        <f t="shared" si="5"/>
        <v>203</v>
      </c>
      <c r="D89" s="4">
        <f t="shared" si="6"/>
        <v>267</v>
      </c>
      <c r="E89" s="4">
        <f t="shared" si="7"/>
        <v>813.79880000000003</v>
      </c>
      <c r="F89" s="4">
        <v>58.752997601918977</v>
      </c>
      <c r="G89" s="4">
        <v>-5.7</v>
      </c>
    </row>
    <row r="90" spans="1:7">
      <c r="A90">
        <v>124</v>
      </c>
      <c r="B90">
        <f t="shared" si="4"/>
        <v>-1.24</v>
      </c>
      <c r="C90" s="4">
        <f t="shared" si="5"/>
        <v>205.22222222222223</v>
      </c>
      <c r="D90" s="4">
        <f t="shared" si="6"/>
        <v>269.22222222222223</v>
      </c>
      <c r="E90" s="4">
        <f t="shared" si="7"/>
        <v>820.69540000000006</v>
      </c>
      <c r="F90" s="4">
        <v>56.0574948665299</v>
      </c>
      <c r="G90" s="4">
        <v>-5.6</v>
      </c>
    </row>
    <row r="91" spans="1:7">
      <c r="A91">
        <v>125</v>
      </c>
      <c r="B91">
        <f t="shared" si="4"/>
        <v>-1.25</v>
      </c>
      <c r="C91" s="4">
        <f t="shared" si="5"/>
        <v>207.44444444444446</v>
      </c>
      <c r="D91" s="4">
        <f t="shared" si="6"/>
        <v>271.44444444444446</v>
      </c>
      <c r="E91" s="4">
        <f t="shared" si="7"/>
        <v>827.59199999999998</v>
      </c>
      <c r="F91" s="4">
        <v>55.334987593052034</v>
      </c>
      <c r="G91" s="4">
        <v>-6</v>
      </c>
    </row>
    <row r="92" spans="1:7">
      <c r="A92">
        <v>126</v>
      </c>
      <c r="B92">
        <f t="shared" si="4"/>
        <v>-1.26</v>
      </c>
      <c r="C92" s="4">
        <f t="shared" si="5"/>
        <v>209.66666666666669</v>
      </c>
      <c r="D92" s="4">
        <f t="shared" si="6"/>
        <v>273.66666666666669</v>
      </c>
      <c r="E92" s="4">
        <f t="shared" si="7"/>
        <v>834.48860000000002</v>
      </c>
      <c r="F92" s="4">
        <v>56.844547563805214</v>
      </c>
      <c r="G92" s="4">
        <v>-5.7</v>
      </c>
    </row>
    <row r="93" spans="1:7">
      <c r="A93">
        <v>127</v>
      </c>
      <c r="B93">
        <f t="shared" si="4"/>
        <v>-1.27</v>
      </c>
      <c r="C93" s="4">
        <f t="shared" si="5"/>
        <v>211.88888888888891</v>
      </c>
      <c r="D93" s="4">
        <f t="shared" si="6"/>
        <v>275.88888888888891</v>
      </c>
      <c r="E93" s="4">
        <f t="shared" si="7"/>
        <v>841.38520000000005</v>
      </c>
      <c r="F93" s="4">
        <v>47.647951441578236</v>
      </c>
      <c r="G93" s="4">
        <v>-5.6</v>
      </c>
    </row>
    <row r="94" spans="1:7">
      <c r="A94">
        <v>128</v>
      </c>
      <c r="B94">
        <f t="shared" si="4"/>
        <v>-1.28</v>
      </c>
      <c r="C94" s="4">
        <f t="shared" si="5"/>
        <v>214.11111111111114</v>
      </c>
      <c r="D94" s="4">
        <f t="shared" si="6"/>
        <v>278.11111111111114</v>
      </c>
      <c r="E94" s="4">
        <f t="shared" si="7"/>
        <v>848.28179999999998</v>
      </c>
      <c r="F94" s="4">
        <v>45.009784735812289</v>
      </c>
      <c r="G94" s="4">
        <v>-5.8</v>
      </c>
    </row>
    <row r="95" spans="1:7">
      <c r="A95">
        <v>129</v>
      </c>
      <c r="B95">
        <f t="shared" si="4"/>
        <v>-1.29</v>
      </c>
      <c r="C95" s="4">
        <f t="shared" si="5"/>
        <v>216.33333333333334</v>
      </c>
      <c r="D95" s="4">
        <f t="shared" si="6"/>
        <v>280.33333333333337</v>
      </c>
      <c r="E95" s="4">
        <f t="shared" si="7"/>
        <v>855.17840000000001</v>
      </c>
      <c r="F95" s="4">
        <v>45.714285714286028</v>
      </c>
      <c r="G95" s="4">
        <v>-5.4</v>
      </c>
    </row>
    <row r="96" spans="1:7">
      <c r="A96">
        <v>130</v>
      </c>
      <c r="B96">
        <f t="shared" si="4"/>
        <v>-1.3</v>
      </c>
      <c r="C96" s="4">
        <f t="shared" si="5"/>
        <v>218.55555555555557</v>
      </c>
      <c r="D96" s="4">
        <f t="shared" si="6"/>
        <v>282.55555555555554</v>
      </c>
      <c r="E96" s="4">
        <f t="shared" si="7"/>
        <v>862.07500000000005</v>
      </c>
      <c r="F96" s="4">
        <v>48.054474708170915</v>
      </c>
      <c r="G96" s="4">
        <v>-5.5</v>
      </c>
    </row>
    <row r="97" spans="1:7">
      <c r="A97">
        <v>131</v>
      </c>
      <c r="B97">
        <f t="shared" si="4"/>
        <v>-1.31</v>
      </c>
      <c r="C97" s="4">
        <f t="shared" si="5"/>
        <v>220.7777777777778</v>
      </c>
      <c r="D97" s="4">
        <f t="shared" si="6"/>
        <v>284.77777777777783</v>
      </c>
      <c r="E97" s="4">
        <f t="shared" si="7"/>
        <v>868.97160000000008</v>
      </c>
      <c r="F97" s="4">
        <v>45.178571428571551</v>
      </c>
      <c r="G97" s="4">
        <v>-5.4</v>
      </c>
    </row>
    <row r="98" spans="1:7">
      <c r="A98">
        <v>132</v>
      </c>
      <c r="B98">
        <f t="shared" si="4"/>
        <v>-1.32</v>
      </c>
      <c r="C98" s="4">
        <f t="shared" si="5"/>
        <v>223.00000000000003</v>
      </c>
      <c r="D98" s="4">
        <f t="shared" si="6"/>
        <v>287</v>
      </c>
      <c r="E98" s="4">
        <f t="shared" si="7"/>
        <v>875.8682</v>
      </c>
      <c r="F98" s="4">
        <v>42.468239564428487</v>
      </c>
      <c r="G98" s="4">
        <v>-5.4</v>
      </c>
    </row>
    <row r="99" spans="1:7">
      <c r="A99">
        <v>133</v>
      </c>
      <c r="B99">
        <f t="shared" si="4"/>
        <v>-1.33</v>
      </c>
      <c r="C99" s="4">
        <f t="shared" si="5"/>
        <v>225.22222222222226</v>
      </c>
      <c r="D99" s="4">
        <f t="shared" si="6"/>
        <v>289.22222222222229</v>
      </c>
      <c r="E99" s="4">
        <f t="shared" si="7"/>
        <v>882.76480000000004</v>
      </c>
      <c r="F99" s="4">
        <v>35.433070866141655</v>
      </c>
      <c r="G99" s="4">
        <v>-5.0999999999999996</v>
      </c>
    </row>
    <row r="100" spans="1:7">
      <c r="A100">
        <v>134</v>
      </c>
      <c r="B100">
        <f t="shared" si="4"/>
        <v>-1.34</v>
      </c>
      <c r="C100" s="4">
        <f t="shared" si="5"/>
        <v>227.44444444444449</v>
      </c>
      <c r="D100" s="4">
        <f t="shared" si="6"/>
        <v>291.44444444444446</v>
      </c>
      <c r="E100" s="4">
        <f t="shared" si="7"/>
        <v>889.66140000000007</v>
      </c>
      <c r="F100" s="4">
        <v>38.784370477568899</v>
      </c>
      <c r="G100" s="4">
        <v>-5.9</v>
      </c>
    </row>
    <row r="101" spans="1:7">
      <c r="A101">
        <v>135</v>
      </c>
      <c r="B101">
        <f t="shared" si="4"/>
        <v>-1.35</v>
      </c>
      <c r="C101" s="4">
        <f t="shared" si="5"/>
        <v>229.66666666666671</v>
      </c>
      <c r="D101" s="4">
        <f t="shared" si="6"/>
        <v>293.66666666666674</v>
      </c>
      <c r="E101" s="4">
        <f t="shared" si="7"/>
        <v>896.55800000000011</v>
      </c>
      <c r="F101" s="4">
        <v>53.803339517625581</v>
      </c>
      <c r="G101" s="4">
        <v>-6</v>
      </c>
    </row>
    <row r="102" spans="1:7">
      <c r="A102">
        <v>136</v>
      </c>
      <c r="B102">
        <f t="shared" si="4"/>
        <v>-1.36</v>
      </c>
      <c r="C102" s="4">
        <f t="shared" si="5"/>
        <v>231.88888888888891</v>
      </c>
      <c r="D102" s="4">
        <f t="shared" si="6"/>
        <v>295.88888888888891</v>
      </c>
      <c r="E102" s="4">
        <f t="shared" si="7"/>
        <v>903.45460000000003</v>
      </c>
      <c r="F102" s="4">
        <v>56.603773584905539</v>
      </c>
      <c r="G102" s="4">
        <v>-6.4</v>
      </c>
    </row>
    <row r="103" spans="1:7">
      <c r="A103">
        <v>137</v>
      </c>
      <c r="B103">
        <f t="shared" si="4"/>
        <v>-1.37</v>
      </c>
      <c r="C103" s="4">
        <f t="shared" si="5"/>
        <v>234.11111111111114</v>
      </c>
      <c r="D103" s="4">
        <f t="shared" si="6"/>
        <v>298.11111111111114</v>
      </c>
      <c r="E103" s="4">
        <f t="shared" si="7"/>
        <v>910.35120000000006</v>
      </c>
      <c r="F103" s="4">
        <v>67.486338797814241</v>
      </c>
      <c r="G103" s="4">
        <v>-6.2</v>
      </c>
    </row>
    <row r="104" spans="1:7">
      <c r="A104">
        <v>138</v>
      </c>
      <c r="B104">
        <f t="shared" si="4"/>
        <v>-1.3800000000000001</v>
      </c>
      <c r="C104" s="4">
        <f t="shared" si="5"/>
        <v>236.33333333333337</v>
      </c>
      <c r="D104" s="4">
        <f t="shared" si="6"/>
        <v>300.33333333333337</v>
      </c>
      <c r="E104" s="4">
        <f t="shared" si="7"/>
        <v>917.2478000000001</v>
      </c>
      <c r="F104" s="4">
        <v>66.919191919191931</v>
      </c>
      <c r="G104" s="4">
        <v>-6.2</v>
      </c>
    </row>
    <row r="105" spans="1:7">
      <c r="A105">
        <v>139</v>
      </c>
      <c r="B105">
        <f t="shared" si="4"/>
        <v>-1.3900000000000001</v>
      </c>
      <c r="C105" s="4">
        <f t="shared" si="5"/>
        <v>238.5555555555556</v>
      </c>
      <c r="D105" s="4">
        <f t="shared" si="6"/>
        <v>302.5555555555556</v>
      </c>
      <c r="E105" s="4">
        <f t="shared" si="7"/>
        <v>924.14440000000013</v>
      </c>
      <c r="F105" s="4">
        <v>81.893491124260493</v>
      </c>
      <c r="G105" s="4">
        <v>-5.5</v>
      </c>
    </row>
    <row r="106" spans="1:7">
      <c r="A106">
        <v>140</v>
      </c>
      <c r="B106">
        <f t="shared" si="4"/>
        <v>-1.4000000000000001</v>
      </c>
      <c r="C106" s="4">
        <f t="shared" si="5"/>
        <v>240.77777777777783</v>
      </c>
      <c r="D106" s="4">
        <f t="shared" si="6"/>
        <v>304.77777777777783</v>
      </c>
      <c r="E106" s="4">
        <f t="shared" si="7"/>
        <v>931.04100000000005</v>
      </c>
      <c r="F106" s="4">
        <v>64.102564102564003</v>
      </c>
      <c r="G106" s="4">
        <v>-5.5</v>
      </c>
    </row>
    <row r="107" spans="1:7">
      <c r="A107">
        <v>141</v>
      </c>
      <c r="B107">
        <f t="shared" si="4"/>
        <v>-1.41</v>
      </c>
      <c r="C107" s="4">
        <f t="shared" si="5"/>
        <v>243</v>
      </c>
      <c r="D107" s="4">
        <f t="shared" si="6"/>
        <v>307</v>
      </c>
      <c r="E107" s="4">
        <f t="shared" si="7"/>
        <v>937.93759999999997</v>
      </c>
      <c r="F107" s="4">
        <v>69.543147208121454</v>
      </c>
      <c r="G107" s="4">
        <v>-5.8</v>
      </c>
    </row>
    <row r="108" spans="1:7">
      <c r="A108">
        <v>142</v>
      </c>
      <c r="B108">
        <f t="shared" si="4"/>
        <v>-1.42</v>
      </c>
      <c r="C108" s="4">
        <f t="shared" si="5"/>
        <v>245.22222222222223</v>
      </c>
      <c r="D108" s="4">
        <f t="shared" si="6"/>
        <v>309.22222222222223</v>
      </c>
      <c r="E108" s="4">
        <f t="shared" si="7"/>
        <v>944.83420000000001</v>
      </c>
      <c r="F108" s="4">
        <v>75.358166189112183</v>
      </c>
      <c r="G108" s="4">
        <v>-6</v>
      </c>
    </row>
    <row r="109" spans="1:7">
      <c r="A109">
        <v>143</v>
      </c>
      <c r="B109">
        <f t="shared" si="4"/>
        <v>-1.43</v>
      </c>
      <c r="C109" s="4">
        <f t="shared" si="5"/>
        <v>247.44444444444446</v>
      </c>
      <c r="D109" s="4">
        <f t="shared" si="6"/>
        <v>311.44444444444446</v>
      </c>
      <c r="E109" s="4">
        <f t="shared" si="7"/>
        <v>951.73079999999993</v>
      </c>
      <c r="F109" s="4">
        <v>78.551532033426582</v>
      </c>
      <c r="G109" s="4">
        <v>-6.1</v>
      </c>
    </row>
    <row r="110" spans="1:7">
      <c r="A110">
        <v>144</v>
      </c>
      <c r="B110">
        <f t="shared" si="4"/>
        <v>-1.44</v>
      </c>
      <c r="C110" s="4">
        <f t="shared" si="5"/>
        <v>249.66666666666669</v>
      </c>
      <c r="D110" s="4">
        <f t="shared" si="6"/>
        <v>313.66666666666669</v>
      </c>
      <c r="E110" s="4">
        <f t="shared" si="7"/>
        <v>958.62739999999997</v>
      </c>
      <c r="F110" s="4">
        <v>81.496062992125857</v>
      </c>
      <c r="G110" s="4">
        <v>-5.7</v>
      </c>
    </row>
    <row r="111" spans="1:7">
      <c r="A111">
        <v>145</v>
      </c>
      <c r="B111">
        <f t="shared" si="4"/>
        <v>-1.45</v>
      </c>
      <c r="C111" s="4">
        <f t="shared" si="5"/>
        <v>251.88888888888889</v>
      </c>
      <c r="D111" s="4">
        <f t="shared" si="6"/>
        <v>315.88888888888891</v>
      </c>
      <c r="E111" s="4">
        <f t="shared" si="7"/>
        <v>965.524</v>
      </c>
      <c r="F111" s="4">
        <v>80.565371024735171</v>
      </c>
      <c r="G111" s="4">
        <v>-5.9</v>
      </c>
    </row>
    <row r="112" spans="1:7">
      <c r="A112">
        <v>146</v>
      </c>
      <c r="B112">
        <f t="shared" si="4"/>
        <v>-1.46</v>
      </c>
      <c r="C112" s="4">
        <f t="shared" si="5"/>
        <v>254.11111111111111</v>
      </c>
      <c r="D112" s="4">
        <f t="shared" si="6"/>
        <v>318.11111111111109</v>
      </c>
      <c r="E112" s="4">
        <f t="shared" si="7"/>
        <v>972.42060000000004</v>
      </c>
      <c r="F112" s="4">
        <v>80.916030534352274</v>
      </c>
      <c r="G112" s="4">
        <v>-6</v>
      </c>
    </row>
    <row r="113" spans="1:7">
      <c r="A113">
        <v>147</v>
      </c>
      <c r="B113">
        <f t="shared" si="4"/>
        <v>-1.47</v>
      </c>
      <c r="C113" s="4">
        <f t="shared" si="5"/>
        <v>256.33333333333337</v>
      </c>
      <c r="D113" s="4">
        <f t="shared" si="6"/>
        <v>320.33333333333337</v>
      </c>
      <c r="E113" s="4">
        <f t="shared" si="7"/>
        <v>979.31719999999996</v>
      </c>
      <c r="F113" s="4">
        <v>80.88235294117608</v>
      </c>
      <c r="G113" s="4">
        <v>-6</v>
      </c>
    </row>
    <row r="114" spans="1:7">
      <c r="A114">
        <v>148</v>
      </c>
      <c r="B114">
        <f t="shared" si="4"/>
        <v>-1.48</v>
      </c>
      <c r="C114" s="4">
        <f t="shared" si="5"/>
        <v>258.55555555555554</v>
      </c>
      <c r="D114" s="4">
        <f t="shared" si="6"/>
        <v>322.55555555555554</v>
      </c>
      <c r="E114" s="4">
        <f t="shared" si="7"/>
        <v>986.21379999999999</v>
      </c>
      <c r="F114" s="4">
        <v>77.060931899641545</v>
      </c>
      <c r="G114" s="4">
        <v>-6.4</v>
      </c>
    </row>
    <row r="115" spans="1:7">
      <c r="A115">
        <v>149</v>
      </c>
      <c r="B115">
        <f t="shared" si="4"/>
        <v>-1.49</v>
      </c>
      <c r="C115" s="4">
        <f t="shared" si="5"/>
        <v>260.77777777777777</v>
      </c>
      <c r="D115" s="4">
        <f t="shared" si="6"/>
        <v>324.77777777777777</v>
      </c>
      <c r="E115" s="4">
        <f t="shared" si="7"/>
        <v>993.11040000000003</v>
      </c>
      <c r="F115" s="4">
        <v>78.763440860214885</v>
      </c>
      <c r="G115" s="4">
        <v>-5.9</v>
      </c>
    </row>
    <row r="116" spans="1:7">
      <c r="A116">
        <v>150</v>
      </c>
      <c r="B116">
        <f t="shared" si="4"/>
        <v>-1.5</v>
      </c>
      <c r="C116" s="4">
        <f t="shared" si="5"/>
        <v>263</v>
      </c>
      <c r="D116" s="4">
        <f t="shared" si="6"/>
        <v>327</v>
      </c>
      <c r="E116" s="4">
        <f t="shared" si="7"/>
        <v>1000.0070000000001</v>
      </c>
      <c r="F116" s="4">
        <v>78.94736842105209</v>
      </c>
      <c r="G116" s="4">
        <v>-6</v>
      </c>
    </row>
    <row r="117" spans="1:7">
      <c r="A117">
        <v>151</v>
      </c>
      <c r="B117">
        <f t="shared" si="4"/>
        <v>-1.51</v>
      </c>
      <c r="C117" s="4">
        <f t="shared" si="5"/>
        <v>265.22222222222223</v>
      </c>
      <c r="D117" s="4">
        <f t="shared" si="6"/>
        <v>329.22222222222223</v>
      </c>
      <c r="E117" s="4">
        <f t="shared" si="7"/>
        <v>1006.9036000000001</v>
      </c>
      <c r="F117" s="4">
        <v>74.613003095975046</v>
      </c>
      <c r="G117" s="4">
        <v>-6.2</v>
      </c>
    </row>
    <row r="118" spans="1:7">
      <c r="A118">
        <v>152</v>
      </c>
      <c r="B118">
        <f t="shared" si="4"/>
        <v>-1.52</v>
      </c>
      <c r="C118" s="4">
        <f t="shared" si="5"/>
        <v>267.44444444444446</v>
      </c>
      <c r="D118" s="4">
        <f t="shared" si="6"/>
        <v>331.44444444444446</v>
      </c>
      <c r="E118" s="4">
        <f t="shared" si="7"/>
        <v>1013.8001999999999</v>
      </c>
      <c r="F118" s="4">
        <v>75.138121546961486</v>
      </c>
      <c r="G118" s="4">
        <v>-6.4</v>
      </c>
    </row>
    <row r="119" spans="1:7">
      <c r="A119">
        <v>153</v>
      </c>
      <c r="B119">
        <f t="shared" si="4"/>
        <v>-1.53</v>
      </c>
      <c r="C119" s="4">
        <f t="shared" si="5"/>
        <v>269.66666666666669</v>
      </c>
      <c r="D119" s="4">
        <f t="shared" si="6"/>
        <v>333.66666666666669</v>
      </c>
      <c r="E119" s="4">
        <f t="shared" si="7"/>
        <v>1020.6967999999999</v>
      </c>
      <c r="F119" s="4">
        <v>68.860759493670571</v>
      </c>
      <c r="G119" s="4">
        <v>-6.2</v>
      </c>
    </row>
    <row r="120" spans="1:7">
      <c r="A120">
        <v>154</v>
      </c>
      <c r="B120">
        <f t="shared" si="4"/>
        <v>-1.54</v>
      </c>
      <c r="C120" s="4">
        <f t="shared" si="5"/>
        <v>271.88888888888891</v>
      </c>
      <c r="D120" s="4">
        <f t="shared" si="6"/>
        <v>335.88888888888891</v>
      </c>
      <c r="E120" s="4">
        <f t="shared" si="7"/>
        <v>1027.5934</v>
      </c>
      <c r="F120" s="4">
        <v>64.066852367688469</v>
      </c>
      <c r="G120" s="4">
        <v>-5.7</v>
      </c>
    </row>
    <row r="121" spans="1:7">
      <c r="A121">
        <v>155</v>
      </c>
      <c r="B121">
        <f t="shared" si="4"/>
        <v>-1.55</v>
      </c>
      <c r="C121" s="4">
        <f t="shared" si="5"/>
        <v>274.11111111111114</v>
      </c>
      <c r="D121" s="4">
        <f t="shared" si="6"/>
        <v>338.11111111111114</v>
      </c>
      <c r="E121" s="4">
        <f t="shared" si="7"/>
        <v>1034.49</v>
      </c>
      <c r="F121" s="4">
        <v>74.66666666666697</v>
      </c>
      <c r="G121" s="4">
        <v>-5.9</v>
      </c>
    </row>
    <row r="122" spans="1:7">
      <c r="A122">
        <v>156</v>
      </c>
      <c r="B122">
        <f t="shared" si="4"/>
        <v>-1.56</v>
      </c>
      <c r="C122" s="4">
        <f t="shared" si="5"/>
        <v>276.33333333333337</v>
      </c>
      <c r="D122" s="4">
        <f t="shared" si="6"/>
        <v>340.33333333333337</v>
      </c>
      <c r="E122" s="4">
        <f t="shared" si="7"/>
        <v>1041.3866</v>
      </c>
      <c r="F122" s="4">
        <v>73.278236914600157</v>
      </c>
      <c r="G122" s="4">
        <v>-6.3</v>
      </c>
    </row>
    <row r="123" spans="1:7">
      <c r="A123">
        <v>157</v>
      </c>
      <c r="B123">
        <f t="shared" si="4"/>
        <v>-1.57</v>
      </c>
      <c r="C123" s="4">
        <f t="shared" si="5"/>
        <v>278.5555555555556</v>
      </c>
      <c r="D123" s="4">
        <f t="shared" si="6"/>
        <v>342.5555555555556</v>
      </c>
      <c r="E123" s="4">
        <f t="shared" si="7"/>
        <v>1048.2832000000001</v>
      </c>
      <c r="F123" s="4">
        <v>76.848874598069855</v>
      </c>
      <c r="G123" s="4">
        <v>-6.3</v>
      </c>
    </row>
    <row r="124" spans="1:7">
      <c r="A124">
        <v>158</v>
      </c>
      <c r="B124">
        <f t="shared" si="4"/>
        <v>-1.58</v>
      </c>
      <c r="C124" s="4">
        <f t="shared" si="5"/>
        <v>280.77777777777783</v>
      </c>
      <c r="D124" s="4">
        <f t="shared" si="6"/>
        <v>344.77777777777783</v>
      </c>
      <c r="E124" s="4">
        <f t="shared" si="7"/>
        <v>1055.1798000000001</v>
      </c>
      <c r="F124" s="4">
        <v>79.720279720279876</v>
      </c>
      <c r="G124" s="4">
        <v>-6.7</v>
      </c>
    </row>
    <row r="125" spans="1:7">
      <c r="A125">
        <v>159</v>
      </c>
      <c r="B125">
        <f t="shared" si="4"/>
        <v>-1.59</v>
      </c>
      <c r="C125" s="4">
        <f t="shared" si="5"/>
        <v>283.00000000000006</v>
      </c>
      <c r="D125" s="4">
        <f t="shared" si="6"/>
        <v>347.00000000000006</v>
      </c>
      <c r="E125" s="4">
        <f t="shared" si="7"/>
        <v>1062.0764000000001</v>
      </c>
      <c r="F125" s="4">
        <v>81.17283950617275</v>
      </c>
      <c r="G125" s="4">
        <v>-5.8</v>
      </c>
    </row>
    <row r="126" spans="1:7">
      <c r="A126">
        <v>160</v>
      </c>
      <c r="B126">
        <f t="shared" si="4"/>
        <v>-1.6</v>
      </c>
      <c r="C126" s="4">
        <f t="shared" si="5"/>
        <v>285.22222222222229</v>
      </c>
      <c r="D126" s="4">
        <f t="shared" si="6"/>
        <v>349.22222222222229</v>
      </c>
      <c r="E126" s="4">
        <f t="shared" si="7"/>
        <v>1068.973</v>
      </c>
      <c r="F126" s="4">
        <v>82.142857142857224</v>
      </c>
      <c r="G126" s="4">
        <v>-6.2</v>
      </c>
    </row>
    <row r="127" spans="1:7">
      <c r="A127">
        <v>161</v>
      </c>
      <c r="B127">
        <f t="shared" si="4"/>
        <v>-1.61</v>
      </c>
      <c r="C127" s="4">
        <f t="shared" si="5"/>
        <v>287.44444444444451</v>
      </c>
      <c r="D127" s="4">
        <f t="shared" si="6"/>
        <v>351.44444444444451</v>
      </c>
      <c r="E127" s="4">
        <f t="shared" si="7"/>
        <v>1075.8696</v>
      </c>
      <c r="F127" s="4">
        <v>79.11832946635738</v>
      </c>
      <c r="G127" s="4">
        <v>-6.3</v>
      </c>
    </row>
    <row r="128" spans="1:7">
      <c r="A128">
        <v>162</v>
      </c>
      <c r="B128">
        <f t="shared" si="4"/>
        <v>-1.62</v>
      </c>
      <c r="C128" s="4">
        <f t="shared" si="5"/>
        <v>289.66666666666669</v>
      </c>
      <c r="D128" s="4">
        <f t="shared" si="6"/>
        <v>353.66666666666669</v>
      </c>
      <c r="E128" s="4">
        <f t="shared" si="7"/>
        <v>1082.7662</v>
      </c>
      <c r="F128" s="4">
        <v>80.143112701252164</v>
      </c>
      <c r="G128" s="4">
        <v>-6.6</v>
      </c>
    </row>
    <row r="129" spans="1:7">
      <c r="A129">
        <v>163</v>
      </c>
      <c r="B129">
        <f t="shared" si="4"/>
        <v>-1.6300000000000001</v>
      </c>
      <c r="C129" s="4">
        <f t="shared" si="5"/>
        <v>291.88888888888891</v>
      </c>
      <c r="D129" s="4">
        <f t="shared" si="6"/>
        <v>355.88888888888891</v>
      </c>
      <c r="E129" s="4">
        <f t="shared" si="7"/>
        <v>1089.6628000000001</v>
      </c>
      <c r="F129" s="4">
        <v>79.108635097492353</v>
      </c>
      <c r="G129" s="4">
        <v>-6.6</v>
      </c>
    </row>
    <row r="130" spans="1:7">
      <c r="A130">
        <v>164</v>
      </c>
      <c r="B130">
        <f t="shared" si="4"/>
        <v>-1.6400000000000001</v>
      </c>
      <c r="C130" s="4">
        <f t="shared" si="5"/>
        <v>294.11111111111114</v>
      </c>
      <c r="D130" s="4">
        <f t="shared" si="6"/>
        <v>358.11111111111114</v>
      </c>
      <c r="E130" s="4">
        <f t="shared" si="7"/>
        <v>1096.5594000000001</v>
      </c>
      <c r="F130" s="4">
        <v>78.971962616822495</v>
      </c>
      <c r="G130" s="4">
        <v>-6.1</v>
      </c>
    </row>
    <row r="131" spans="1:7">
      <c r="A131">
        <v>165</v>
      </c>
      <c r="B131">
        <f t="shared" si="4"/>
        <v>-1.6500000000000001</v>
      </c>
      <c r="C131" s="4">
        <f t="shared" si="5"/>
        <v>296.33333333333337</v>
      </c>
      <c r="D131" s="4">
        <f t="shared" ref="D131:D194" si="8">64+C131</f>
        <v>360.33333333333337</v>
      </c>
      <c r="E131" s="4">
        <f t="shared" ref="E131:E194" si="9">-689.66*B131-34.483</f>
        <v>1103.4560000000001</v>
      </c>
      <c r="F131" s="4">
        <v>75.519630484988269</v>
      </c>
      <c r="G131" s="4">
        <v>-6.4</v>
      </c>
    </row>
    <row r="132" spans="1:7">
      <c r="A132">
        <v>166</v>
      </c>
      <c r="B132">
        <f t="shared" ref="B132:B196" si="10">A132*-0.01</f>
        <v>-1.6600000000000001</v>
      </c>
      <c r="C132" s="4">
        <f t="shared" ref="C132:C196" si="11">(B132+0.3165)/(-0.0045)</f>
        <v>298.5555555555556</v>
      </c>
      <c r="D132" s="4">
        <f t="shared" si="8"/>
        <v>362.5555555555556</v>
      </c>
      <c r="E132" s="4">
        <f t="shared" si="9"/>
        <v>1110.3526000000002</v>
      </c>
      <c r="F132" s="4">
        <v>75.792507204611155</v>
      </c>
      <c r="G132" s="4">
        <v>-6.4</v>
      </c>
    </row>
    <row r="133" spans="1:7">
      <c r="A133">
        <v>167</v>
      </c>
      <c r="B133">
        <f t="shared" si="10"/>
        <v>-1.67</v>
      </c>
      <c r="C133" s="4">
        <f t="shared" si="11"/>
        <v>300.77777777777777</v>
      </c>
      <c r="D133" s="4">
        <f t="shared" si="8"/>
        <v>364.77777777777777</v>
      </c>
      <c r="E133" s="4">
        <f t="shared" si="9"/>
        <v>1117.2492</v>
      </c>
      <c r="F133" s="4">
        <v>74.050632911393208</v>
      </c>
      <c r="G133" s="4">
        <v>-6.4</v>
      </c>
    </row>
    <row r="134" spans="1:7">
      <c r="A134">
        <v>168</v>
      </c>
      <c r="B134">
        <f t="shared" si="10"/>
        <v>-1.68</v>
      </c>
      <c r="C134" s="4">
        <f t="shared" si="11"/>
        <v>303</v>
      </c>
      <c r="D134" s="4">
        <f t="shared" si="8"/>
        <v>367</v>
      </c>
      <c r="E134" s="4">
        <f t="shared" si="9"/>
        <v>1124.1458</v>
      </c>
      <c r="F134" s="4">
        <v>70.430107526881869</v>
      </c>
      <c r="G134" s="4">
        <v>-6.5</v>
      </c>
    </row>
    <row r="135" spans="1:7">
      <c r="A135">
        <v>169</v>
      </c>
      <c r="B135">
        <f t="shared" si="10"/>
        <v>-1.69</v>
      </c>
      <c r="C135" s="4">
        <f t="shared" si="11"/>
        <v>305.22222222222223</v>
      </c>
      <c r="D135" s="4">
        <f t="shared" si="8"/>
        <v>369.22222222222223</v>
      </c>
      <c r="E135" s="4">
        <f t="shared" si="9"/>
        <v>1131.0424</v>
      </c>
      <c r="F135" s="4">
        <v>75.510204081632764</v>
      </c>
      <c r="G135" s="4">
        <v>-5.7</v>
      </c>
    </row>
    <row r="136" spans="1:7">
      <c r="A136">
        <v>170</v>
      </c>
      <c r="B136">
        <f t="shared" si="10"/>
        <v>-1.7</v>
      </c>
      <c r="C136" s="4">
        <f t="shared" si="11"/>
        <v>307.44444444444446</v>
      </c>
      <c r="D136" s="4">
        <f t="shared" si="8"/>
        <v>371.44444444444446</v>
      </c>
      <c r="E136" s="4">
        <f t="shared" si="9"/>
        <v>1137.9390000000001</v>
      </c>
      <c r="F136" s="4">
        <v>77.399380804953466</v>
      </c>
      <c r="G136" s="4">
        <v>-5.9</v>
      </c>
    </row>
    <row r="137" spans="1:7">
      <c r="A137">
        <v>171</v>
      </c>
      <c r="B137">
        <f t="shared" si="10"/>
        <v>-1.71</v>
      </c>
      <c r="C137" s="4">
        <f t="shared" si="11"/>
        <v>309.66666666666669</v>
      </c>
      <c r="D137" s="4">
        <f t="shared" si="8"/>
        <v>373.66666666666669</v>
      </c>
      <c r="E137" s="4">
        <f t="shared" si="9"/>
        <v>1144.8355999999999</v>
      </c>
      <c r="F137" s="4">
        <v>79.012345679012881</v>
      </c>
      <c r="G137" s="4">
        <v>-6.2</v>
      </c>
    </row>
    <row r="138" spans="1:7">
      <c r="A138">
        <v>172</v>
      </c>
      <c r="B138">
        <f t="shared" si="10"/>
        <v>-1.72</v>
      </c>
      <c r="C138" s="4">
        <f t="shared" si="11"/>
        <v>311.88888888888891</v>
      </c>
      <c r="D138" s="4">
        <f t="shared" si="8"/>
        <v>375.88888888888891</v>
      </c>
      <c r="E138" s="4">
        <f t="shared" si="9"/>
        <v>1151.7321999999999</v>
      </c>
      <c r="F138" s="4">
        <v>83.673469387754992</v>
      </c>
      <c r="G138" s="4">
        <v>-6.2</v>
      </c>
    </row>
    <row r="139" spans="1:7">
      <c r="A139">
        <v>173</v>
      </c>
      <c r="B139">
        <f t="shared" si="10"/>
        <v>-1.73</v>
      </c>
      <c r="C139" s="4">
        <f t="shared" si="11"/>
        <v>314.11111111111114</v>
      </c>
      <c r="D139" s="4">
        <f t="shared" si="8"/>
        <v>378.11111111111114</v>
      </c>
      <c r="E139" s="4">
        <f t="shared" si="9"/>
        <v>1158.6288</v>
      </c>
      <c r="F139" s="4">
        <v>78.947368421052218</v>
      </c>
      <c r="G139" s="4">
        <v>-6.4</v>
      </c>
    </row>
    <row r="140" spans="1:7">
      <c r="A140">
        <v>174</v>
      </c>
      <c r="B140">
        <f t="shared" si="10"/>
        <v>-1.74</v>
      </c>
      <c r="C140" s="4">
        <f t="shared" si="11"/>
        <v>316.33333333333337</v>
      </c>
      <c r="D140" s="4">
        <f t="shared" si="8"/>
        <v>380.33333333333337</v>
      </c>
      <c r="E140" s="4">
        <f t="shared" si="9"/>
        <v>1165.5254</v>
      </c>
      <c r="F140" s="4">
        <v>76.388888888889667</v>
      </c>
      <c r="G140" s="4">
        <v>-5.6</v>
      </c>
    </row>
    <row r="141" spans="1:7">
      <c r="A141">
        <v>175</v>
      </c>
      <c r="B141">
        <f t="shared" si="10"/>
        <v>-1.75</v>
      </c>
      <c r="C141" s="4">
        <f t="shared" si="11"/>
        <v>318.5555555555556</v>
      </c>
      <c r="D141" s="4">
        <f t="shared" si="8"/>
        <v>382.5555555555556</v>
      </c>
      <c r="E141" s="4">
        <f t="shared" si="9"/>
        <v>1172.422</v>
      </c>
      <c r="F141" s="4">
        <v>78.504672897196414</v>
      </c>
      <c r="G141" s="4">
        <v>-5.7</v>
      </c>
    </row>
    <row r="142" spans="1:7">
      <c r="A142">
        <v>176</v>
      </c>
      <c r="B142">
        <f t="shared" si="10"/>
        <v>-1.76</v>
      </c>
      <c r="C142" s="4">
        <f t="shared" si="11"/>
        <v>320.77777777777783</v>
      </c>
      <c r="D142" s="4">
        <f t="shared" si="8"/>
        <v>384.77777777777783</v>
      </c>
      <c r="E142" s="4">
        <f t="shared" si="9"/>
        <v>1179.3186000000001</v>
      </c>
      <c r="F142" s="4">
        <v>75.548589341692903</v>
      </c>
      <c r="G142" s="4">
        <v>-5.8</v>
      </c>
    </row>
    <row r="143" spans="1:7">
      <c r="A143">
        <v>177</v>
      </c>
      <c r="B143">
        <f t="shared" si="10"/>
        <v>-1.77</v>
      </c>
      <c r="C143" s="4">
        <f t="shared" si="11"/>
        <v>323</v>
      </c>
      <c r="D143" s="4">
        <f t="shared" si="8"/>
        <v>387</v>
      </c>
      <c r="E143" s="4">
        <f t="shared" si="9"/>
        <v>1186.2152000000001</v>
      </c>
      <c r="F143" s="4">
        <v>74.242424242424136</v>
      </c>
      <c r="G143" s="4">
        <v>-6</v>
      </c>
    </row>
    <row r="144" spans="1:7">
      <c r="A144">
        <v>178</v>
      </c>
      <c r="B144">
        <f t="shared" si="10"/>
        <v>-1.78</v>
      </c>
      <c r="C144" s="4">
        <f t="shared" si="11"/>
        <v>325.22222222222223</v>
      </c>
      <c r="D144" s="4">
        <f t="shared" si="8"/>
        <v>389.22222222222223</v>
      </c>
      <c r="E144" s="4">
        <f t="shared" si="9"/>
        <v>1193.1117999999999</v>
      </c>
      <c r="F144" s="4">
        <v>77.439024390243375</v>
      </c>
      <c r="G144" s="4">
        <v>-6.2</v>
      </c>
    </row>
    <row r="145" spans="1:7">
      <c r="A145">
        <v>179</v>
      </c>
      <c r="B145">
        <f t="shared" si="10"/>
        <v>-1.79</v>
      </c>
      <c r="C145" s="4">
        <f t="shared" si="11"/>
        <v>327.44444444444446</v>
      </c>
      <c r="D145" s="4">
        <f t="shared" si="8"/>
        <v>391.44444444444446</v>
      </c>
      <c r="E145" s="4">
        <f t="shared" si="9"/>
        <v>1200.0083999999999</v>
      </c>
      <c r="F145" s="4">
        <v>79.513888888888545</v>
      </c>
      <c r="G145" s="4">
        <v>-5.5</v>
      </c>
    </row>
    <row r="146" spans="1:7">
      <c r="A146">
        <v>180</v>
      </c>
      <c r="B146">
        <f t="shared" si="10"/>
        <v>-1.8</v>
      </c>
      <c r="C146" s="4">
        <f t="shared" si="11"/>
        <v>329.66666666666669</v>
      </c>
      <c r="D146" s="4">
        <f t="shared" si="8"/>
        <v>393.66666666666669</v>
      </c>
      <c r="E146" s="4">
        <f t="shared" si="9"/>
        <v>1206.905</v>
      </c>
      <c r="F146" s="4">
        <v>75.912408759124119</v>
      </c>
      <c r="G146" s="4">
        <v>-5.6</v>
      </c>
    </row>
    <row r="147" spans="1:7">
      <c r="A147">
        <v>181</v>
      </c>
      <c r="B147">
        <f t="shared" si="10"/>
        <v>-1.81</v>
      </c>
      <c r="C147" s="4">
        <f t="shared" si="11"/>
        <v>331.88888888888891</v>
      </c>
      <c r="D147" s="4">
        <f t="shared" si="8"/>
        <v>395.88888888888891</v>
      </c>
      <c r="E147" s="4">
        <f t="shared" si="9"/>
        <v>1213.8016</v>
      </c>
      <c r="F147" s="4">
        <v>76.284584980237668</v>
      </c>
      <c r="G147" s="4">
        <v>-5.7</v>
      </c>
    </row>
    <row r="148" spans="1:7">
      <c r="A148">
        <v>182</v>
      </c>
      <c r="B148">
        <f t="shared" si="10"/>
        <v>-1.82</v>
      </c>
      <c r="C148" s="4">
        <f t="shared" si="11"/>
        <v>334.11111111111114</v>
      </c>
      <c r="D148" s="4">
        <f t="shared" si="8"/>
        <v>398.11111111111114</v>
      </c>
      <c r="E148" s="4">
        <f t="shared" si="9"/>
        <v>1220.6982</v>
      </c>
      <c r="F148" s="4">
        <v>77.959183673469767</v>
      </c>
      <c r="G148" s="4">
        <v>-5.8</v>
      </c>
    </row>
    <row r="149" spans="1:7">
      <c r="A149">
        <v>183</v>
      </c>
      <c r="B149">
        <f t="shared" si="10"/>
        <v>-1.83</v>
      </c>
      <c r="C149" s="4">
        <f t="shared" si="11"/>
        <v>336.33333333333337</v>
      </c>
      <c r="D149" s="4">
        <f t="shared" si="8"/>
        <v>400.33333333333337</v>
      </c>
      <c r="E149" s="4">
        <f t="shared" si="9"/>
        <v>1227.5948000000001</v>
      </c>
      <c r="F149" s="4">
        <v>72.566371681416115</v>
      </c>
      <c r="G149" s="4">
        <v>-5.8</v>
      </c>
    </row>
    <row r="150" spans="1:7">
      <c r="A150">
        <v>184</v>
      </c>
      <c r="B150">
        <f t="shared" si="10"/>
        <v>-1.84</v>
      </c>
      <c r="C150" s="4">
        <f t="shared" si="11"/>
        <v>338.5555555555556</v>
      </c>
      <c r="D150" s="4">
        <f t="shared" si="8"/>
        <v>402.5555555555556</v>
      </c>
      <c r="E150" s="4">
        <f t="shared" si="9"/>
        <v>1234.4914000000001</v>
      </c>
      <c r="F150" s="4">
        <v>64.743589743589652</v>
      </c>
      <c r="G150" s="4">
        <v>-4.5999999999999996</v>
      </c>
    </row>
    <row r="151" spans="1:7">
      <c r="A151">
        <v>185</v>
      </c>
      <c r="B151">
        <f t="shared" si="10"/>
        <v>-1.85</v>
      </c>
      <c r="C151" s="4">
        <f t="shared" si="11"/>
        <v>340.77777777777783</v>
      </c>
      <c r="D151" s="4">
        <f t="shared" si="8"/>
        <v>404.77777777777783</v>
      </c>
      <c r="E151" s="4">
        <f t="shared" si="9"/>
        <v>1241.3880000000001</v>
      </c>
      <c r="F151" s="4">
        <v>72.666666666666487</v>
      </c>
      <c r="G151" s="4">
        <v>-5</v>
      </c>
    </row>
    <row r="152" spans="1:7">
      <c r="A152">
        <v>186</v>
      </c>
      <c r="B152">
        <f t="shared" si="10"/>
        <v>-1.86</v>
      </c>
      <c r="C152" s="4">
        <f t="shared" si="11"/>
        <v>343.00000000000006</v>
      </c>
      <c r="D152" s="4">
        <f t="shared" si="8"/>
        <v>407.00000000000006</v>
      </c>
      <c r="E152" s="4">
        <f t="shared" si="9"/>
        <v>1248.2846</v>
      </c>
      <c r="F152" s="4">
        <v>75.593220338982263</v>
      </c>
      <c r="G152" s="4">
        <v>-5.2</v>
      </c>
    </row>
    <row r="153" spans="1:7">
      <c r="A153">
        <v>187</v>
      </c>
      <c r="B153">
        <f t="shared" si="10"/>
        <v>-1.87</v>
      </c>
      <c r="C153" s="4">
        <f t="shared" si="11"/>
        <v>345.22222222222229</v>
      </c>
      <c r="D153" s="4">
        <f t="shared" si="8"/>
        <v>409.22222222222229</v>
      </c>
      <c r="E153" s="4">
        <f t="shared" si="9"/>
        <v>1255.1812</v>
      </c>
      <c r="F153" s="4">
        <v>72.983870967741993</v>
      </c>
      <c r="G153" s="4">
        <v>-5.3</v>
      </c>
    </row>
    <row r="154" spans="1:7">
      <c r="A154">
        <v>188</v>
      </c>
      <c r="B154">
        <f t="shared" si="10"/>
        <v>-1.8800000000000001</v>
      </c>
      <c r="C154" s="4">
        <f t="shared" si="11"/>
        <v>347.44444444444451</v>
      </c>
      <c r="D154" s="4">
        <f t="shared" si="8"/>
        <v>411.44444444444451</v>
      </c>
      <c r="E154" s="4">
        <f t="shared" si="9"/>
        <v>1262.0778</v>
      </c>
      <c r="F154" s="4">
        <v>71.969696969697623</v>
      </c>
      <c r="G154" s="4">
        <v>-5.4</v>
      </c>
    </row>
    <row r="155" spans="1:7">
      <c r="A155">
        <v>189</v>
      </c>
      <c r="B155">
        <f t="shared" si="10"/>
        <v>-1.8900000000000001</v>
      </c>
      <c r="C155" s="4">
        <f t="shared" si="11"/>
        <v>349.66666666666674</v>
      </c>
      <c r="D155" s="4">
        <f t="shared" si="8"/>
        <v>413.66666666666674</v>
      </c>
      <c r="E155" s="4">
        <f t="shared" si="9"/>
        <v>1268.9744000000001</v>
      </c>
      <c r="F155" s="4">
        <v>77.57009345794404</v>
      </c>
      <c r="G155" s="4">
        <v>-4.5999999999999996</v>
      </c>
    </row>
    <row r="156" spans="1:7">
      <c r="A156">
        <v>190</v>
      </c>
      <c r="B156">
        <f t="shared" si="10"/>
        <v>-1.9000000000000001</v>
      </c>
      <c r="C156" s="4">
        <f t="shared" si="11"/>
        <v>351.88888888888897</v>
      </c>
      <c r="D156" s="4">
        <f t="shared" si="8"/>
        <v>415.88888888888897</v>
      </c>
      <c r="E156" s="4">
        <f t="shared" si="9"/>
        <v>1275.8710000000001</v>
      </c>
      <c r="F156" s="4">
        <v>74.592833876221576</v>
      </c>
      <c r="G156" s="4">
        <v>-5</v>
      </c>
    </row>
    <row r="157" spans="1:7">
      <c r="A157">
        <v>191</v>
      </c>
      <c r="B157">
        <f t="shared" si="10"/>
        <v>-1.9100000000000001</v>
      </c>
      <c r="C157" s="4">
        <f t="shared" si="11"/>
        <v>354.11111111111114</v>
      </c>
      <c r="D157" s="4">
        <f t="shared" si="8"/>
        <v>418.11111111111114</v>
      </c>
      <c r="E157" s="4">
        <f t="shared" si="9"/>
        <v>1282.7676000000001</v>
      </c>
      <c r="F157" s="4">
        <v>64.259927797833996</v>
      </c>
      <c r="G157" s="4">
        <v>-5.2</v>
      </c>
    </row>
    <row r="158" spans="1:7">
      <c r="A158">
        <v>192</v>
      </c>
      <c r="B158">
        <f t="shared" si="10"/>
        <v>-1.92</v>
      </c>
      <c r="C158" s="4">
        <f t="shared" si="11"/>
        <v>356.33333333333337</v>
      </c>
      <c r="D158" s="4">
        <f t="shared" si="8"/>
        <v>420.33333333333337</v>
      </c>
      <c r="E158" s="4">
        <f t="shared" si="9"/>
        <v>1289.6641999999999</v>
      </c>
      <c r="F158" s="4">
        <v>66.27906976744184</v>
      </c>
      <c r="G158" s="4">
        <v>-5.2</v>
      </c>
    </row>
    <row r="159" spans="1:7">
      <c r="A159">
        <v>193</v>
      </c>
      <c r="B159">
        <f t="shared" si="10"/>
        <v>-1.93</v>
      </c>
      <c r="C159" s="4">
        <f t="shared" si="11"/>
        <v>358.55555555555554</v>
      </c>
      <c r="D159" s="4">
        <f t="shared" si="8"/>
        <v>422.55555555555554</v>
      </c>
      <c r="E159" s="4">
        <f t="shared" si="9"/>
        <v>1296.5608</v>
      </c>
      <c r="F159" s="4">
        <v>63.793103448275915</v>
      </c>
      <c r="G159" s="4">
        <v>-5.3</v>
      </c>
    </row>
    <row r="160" spans="1:7">
      <c r="A160">
        <v>194</v>
      </c>
      <c r="B160">
        <f t="shared" si="10"/>
        <v>-1.94</v>
      </c>
      <c r="C160" s="4">
        <f t="shared" si="11"/>
        <v>360.77777777777777</v>
      </c>
      <c r="D160" s="4">
        <f t="shared" si="8"/>
        <v>424.77777777777777</v>
      </c>
      <c r="E160" s="4">
        <f t="shared" si="9"/>
        <v>1303.4574</v>
      </c>
      <c r="F160" s="4">
        <v>57.407407407407106</v>
      </c>
      <c r="G160" s="4">
        <v>-5.5</v>
      </c>
    </row>
    <row r="161" spans="1:7">
      <c r="A161">
        <v>195</v>
      </c>
      <c r="B161">
        <f t="shared" si="10"/>
        <v>-1.95</v>
      </c>
      <c r="C161" s="4">
        <f t="shared" si="11"/>
        <v>363</v>
      </c>
      <c r="D161" s="4">
        <f t="shared" si="8"/>
        <v>427</v>
      </c>
      <c r="E161" s="4">
        <f t="shared" si="9"/>
        <v>1310.354</v>
      </c>
      <c r="F161" s="4">
        <v>48.251748251747969</v>
      </c>
      <c r="G161" s="4">
        <v>-4.5</v>
      </c>
    </row>
    <row r="162" spans="1:7">
      <c r="A162">
        <v>196</v>
      </c>
      <c r="B162">
        <f t="shared" si="10"/>
        <v>-1.96</v>
      </c>
      <c r="C162" s="4">
        <f t="shared" si="11"/>
        <v>365.22222222222223</v>
      </c>
      <c r="D162" s="4">
        <f t="shared" si="8"/>
        <v>429.22222222222223</v>
      </c>
      <c r="E162" s="4">
        <f t="shared" si="9"/>
        <v>1317.2506000000001</v>
      </c>
      <c r="F162" s="4">
        <v>47.315436241610421</v>
      </c>
      <c r="G162" s="4">
        <v>-5</v>
      </c>
    </row>
    <row r="163" spans="1:7">
      <c r="A163">
        <v>197</v>
      </c>
      <c r="B163">
        <f t="shared" si="10"/>
        <v>-1.97</v>
      </c>
      <c r="C163" s="4">
        <f t="shared" si="11"/>
        <v>367.44444444444446</v>
      </c>
      <c r="D163" s="4">
        <f t="shared" si="8"/>
        <v>431.44444444444446</v>
      </c>
      <c r="E163" s="4">
        <f t="shared" si="9"/>
        <v>1324.1471999999999</v>
      </c>
      <c r="F163" s="4">
        <v>50.809061488672981</v>
      </c>
      <c r="G163" s="4">
        <v>-5.0999999999999996</v>
      </c>
    </row>
    <row r="164" spans="1:7">
      <c r="A164">
        <v>198</v>
      </c>
      <c r="B164">
        <f t="shared" si="10"/>
        <v>-1.98</v>
      </c>
      <c r="C164" s="4">
        <f t="shared" si="11"/>
        <v>369.66666666666669</v>
      </c>
      <c r="D164" s="4">
        <f t="shared" si="8"/>
        <v>433.66666666666669</v>
      </c>
      <c r="E164" s="4">
        <f t="shared" si="9"/>
        <v>1331.0437999999999</v>
      </c>
      <c r="F164" s="4">
        <v>62.068965517240414</v>
      </c>
      <c r="G164" s="4">
        <v>-5.0999999999999996</v>
      </c>
    </row>
    <row r="165" spans="1:7">
      <c r="A165">
        <v>199</v>
      </c>
      <c r="B165">
        <f t="shared" si="10"/>
        <v>-1.99</v>
      </c>
      <c r="C165" s="4">
        <f t="shared" si="11"/>
        <v>371.88888888888891</v>
      </c>
      <c r="D165" s="4">
        <f t="shared" si="8"/>
        <v>435.88888888888891</v>
      </c>
      <c r="E165" s="4">
        <f t="shared" si="9"/>
        <v>1337.9404</v>
      </c>
      <c r="F165" s="4">
        <v>56.386292834890995</v>
      </c>
      <c r="G165" s="4">
        <v>-5.2</v>
      </c>
    </row>
    <row r="166" spans="1:7">
      <c r="A166">
        <v>200</v>
      </c>
      <c r="B166">
        <f t="shared" si="10"/>
        <v>-2</v>
      </c>
      <c r="C166" s="4">
        <f t="shared" si="11"/>
        <v>374.11111111111114</v>
      </c>
      <c r="D166" s="4">
        <f t="shared" si="8"/>
        <v>438.11111111111114</v>
      </c>
      <c r="E166" s="4">
        <f t="shared" si="9"/>
        <v>1344.837</v>
      </c>
      <c r="F166" s="4">
        <v>50.322580645160919</v>
      </c>
      <c r="G166" s="4">
        <v>-4.5999999999999996</v>
      </c>
    </row>
    <row r="167" spans="1:7">
      <c r="D167" s="4">
        <f t="shared" si="8"/>
        <v>64</v>
      </c>
      <c r="E167" s="4">
        <f t="shared" si="9"/>
        <v>-34.482999999999997</v>
      </c>
    </row>
    <row r="168" spans="1:7">
      <c r="A168">
        <v>211</v>
      </c>
      <c r="B168">
        <f t="shared" si="10"/>
        <v>-2.11</v>
      </c>
      <c r="C168" s="4">
        <f t="shared" si="11"/>
        <v>398.55555555555554</v>
      </c>
      <c r="D168" s="4">
        <f t="shared" si="8"/>
        <v>462.55555555555554</v>
      </c>
      <c r="E168" s="4">
        <f t="shared" si="9"/>
        <v>1420.6995999999999</v>
      </c>
      <c r="F168" s="4">
        <v>44.072948328267266</v>
      </c>
      <c r="G168" s="4">
        <v>-5.6</v>
      </c>
    </row>
    <row r="169" spans="1:7">
      <c r="A169">
        <v>212</v>
      </c>
      <c r="B169">
        <f t="shared" si="10"/>
        <v>-2.12</v>
      </c>
      <c r="C169" s="4">
        <f t="shared" si="11"/>
        <v>400.77777777777783</v>
      </c>
      <c r="D169" s="4">
        <f t="shared" si="8"/>
        <v>464.77777777777783</v>
      </c>
      <c r="E169" s="4">
        <f t="shared" si="9"/>
        <v>1427.5962</v>
      </c>
      <c r="F169" s="4">
        <v>37.113402061856114</v>
      </c>
      <c r="G169" s="4">
        <v>-5.7</v>
      </c>
    </row>
    <row r="170" spans="1:7">
      <c r="A170">
        <v>213</v>
      </c>
      <c r="B170">
        <f t="shared" si="10"/>
        <v>-2.13</v>
      </c>
      <c r="C170" s="4">
        <f t="shared" si="11"/>
        <v>403</v>
      </c>
      <c r="D170" s="4">
        <f t="shared" si="8"/>
        <v>467</v>
      </c>
      <c r="E170" s="4">
        <f t="shared" si="9"/>
        <v>1434.4928</v>
      </c>
      <c r="F170" s="4">
        <v>30.056710775047058</v>
      </c>
      <c r="G170" s="4">
        <v>-5.2</v>
      </c>
    </row>
    <row r="171" spans="1:7">
      <c r="A171">
        <v>214</v>
      </c>
      <c r="B171">
        <f t="shared" si="10"/>
        <v>-2.14</v>
      </c>
      <c r="C171" s="4">
        <f t="shared" si="11"/>
        <v>405.22222222222229</v>
      </c>
      <c r="D171" s="4">
        <f t="shared" si="8"/>
        <v>469.22222222222229</v>
      </c>
      <c r="E171" s="4">
        <f t="shared" si="9"/>
        <v>1441.3894</v>
      </c>
      <c r="F171" s="4">
        <v>24.679860302677451</v>
      </c>
      <c r="G171" s="4">
        <v>-4.9000000000000004</v>
      </c>
    </row>
    <row r="172" spans="1:7">
      <c r="A172">
        <v>215</v>
      </c>
      <c r="B172">
        <f t="shared" si="10"/>
        <v>-2.15</v>
      </c>
      <c r="C172" s="4">
        <f t="shared" si="11"/>
        <v>407.44444444444446</v>
      </c>
      <c r="D172" s="4">
        <f t="shared" si="8"/>
        <v>471.44444444444446</v>
      </c>
      <c r="E172" s="4">
        <f t="shared" si="9"/>
        <v>1448.2859999999998</v>
      </c>
      <c r="F172" s="4">
        <v>23.989569752281771</v>
      </c>
      <c r="G172" s="4">
        <v>-4.5999999999999996</v>
      </c>
    </row>
    <row r="173" spans="1:7">
      <c r="A173">
        <v>216</v>
      </c>
      <c r="B173">
        <f t="shared" si="10"/>
        <v>-2.16</v>
      </c>
      <c r="C173" s="4">
        <f t="shared" si="11"/>
        <v>409.66666666666674</v>
      </c>
      <c r="D173" s="4">
        <f t="shared" si="8"/>
        <v>473.66666666666674</v>
      </c>
      <c r="E173" s="4">
        <f t="shared" si="9"/>
        <v>1455.1826000000001</v>
      </c>
      <c r="F173" s="4">
        <v>24.29501084598699</v>
      </c>
      <c r="G173" s="4">
        <v>-4.5999999999999996</v>
      </c>
    </row>
    <row r="174" spans="1:7">
      <c r="A174">
        <v>217</v>
      </c>
      <c r="B174">
        <f t="shared" si="10"/>
        <v>-2.17</v>
      </c>
      <c r="C174" s="4">
        <f t="shared" si="11"/>
        <v>411.88888888888891</v>
      </c>
      <c r="D174" s="4">
        <f t="shared" si="8"/>
        <v>475.88888888888891</v>
      </c>
      <c r="E174" s="4">
        <f t="shared" si="9"/>
        <v>1462.0791999999999</v>
      </c>
      <c r="F174" s="4">
        <v>24.44444444444461</v>
      </c>
      <c r="G174" s="4">
        <v>-3.2</v>
      </c>
    </row>
    <row r="175" spans="1:7">
      <c r="A175">
        <v>218</v>
      </c>
      <c r="B175">
        <f t="shared" si="10"/>
        <v>-2.1800000000000002</v>
      </c>
      <c r="C175" s="4">
        <f t="shared" si="11"/>
        <v>414.1111111111112</v>
      </c>
      <c r="D175" s="4">
        <f t="shared" si="8"/>
        <v>478.1111111111112</v>
      </c>
      <c r="E175" s="4">
        <f t="shared" si="9"/>
        <v>1468.9758000000002</v>
      </c>
      <c r="F175" s="4">
        <v>26.190476190476176</v>
      </c>
      <c r="G175" s="4">
        <v>-3.7</v>
      </c>
    </row>
    <row r="176" spans="1:7">
      <c r="A176">
        <v>219</v>
      </c>
      <c r="B176">
        <f t="shared" si="10"/>
        <v>-2.19</v>
      </c>
      <c r="C176" s="4">
        <f t="shared" si="11"/>
        <v>416.33333333333337</v>
      </c>
      <c r="D176" s="4">
        <f t="shared" si="8"/>
        <v>480.33333333333337</v>
      </c>
      <c r="E176" s="4">
        <f t="shared" si="9"/>
        <v>1475.8724</v>
      </c>
      <c r="F176" s="4">
        <v>24.437927663734126</v>
      </c>
      <c r="G176" s="4">
        <v>-3.1</v>
      </c>
    </row>
    <row r="177" spans="1:7">
      <c r="A177">
        <v>220</v>
      </c>
      <c r="B177">
        <f t="shared" si="10"/>
        <v>-2.2000000000000002</v>
      </c>
      <c r="C177" s="4">
        <f t="shared" si="11"/>
        <v>418.5555555555556</v>
      </c>
      <c r="D177" s="4">
        <f t="shared" si="8"/>
        <v>482.5555555555556</v>
      </c>
      <c r="E177" s="4">
        <f t="shared" si="9"/>
        <v>1482.769</v>
      </c>
      <c r="F177" s="4">
        <v>26.301369863013708</v>
      </c>
      <c r="G177" s="4">
        <v>-3.7</v>
      </c>
    </row>
    <row r="178" spans="1:7">
      <c r="A178">
        <v>221</v>
      </c>
      <c r="B178">
        <f t="shared" si="10"/>
        <v>-2.21</v>
      </c>
      <c r="C178" s="4">
        <f t="shared" si="11"/>
        <v>420.77777777777783</v>
      </c>
      <c r="D178" s="4">
        <f t="shared" si="8"/>
        <v>484.77777777777783</v>
      </c>
      <c r="E178" s="4">
        <f t="shared" si="9"/>
        <v>1489.6656</v>
      </c>
      <c r="F178" s="4">
        <v>24.821002386634628</v>
      </c>
      <c r="G178" s="4">
        <v>-3.8</v>
      </c>
    </row>
    <row r="179" spans="1:7">
      <c r="A179">
        <v>222</v>
      </c>
      <c r="B179">
        <f t="shared" si="10"/>
        <v>-2.2200000000000002</v>
      </c>
      <c r="C179" s="4">
        <f t="shared" si="11"/>
        <v>423.00000000000006</v>
      </c>
      <c r="D179" s="4">
        <f t="shared" si="8"/>
        <v>487.00000000000006</v>
      </c>
      <c r="E179" s="4">
        <f t="shared" si="9"/>
        <v>1496.5622000000001</v>
      </c>
      <c r="F179" s="4">
        <v>21.222130470685528</v>
      </c>
      <c r="G179" s="4">
        <v>-3.5</v>
      </c>
    </row>
    <row r="180" spans="1:7">
      <c r="A180">
        <v>223</v>
      </c>
      <c r="B180">
        <f t="shared" si="10"/>
        <v>-2.23</v>
      </c>
      <c r="C180" s="4">
        <f t="shared" si="11"/>
        <v>425.22222222222223</v>
      </c>
      <c r="D180" s="4">
        <f t="shared" si="8"/>
        <v>489.22222222222223</v>
      </c>
      <c r="E180" s="4">
        <f t="shared" si="9"/>
        <v>1503.4587999999999</v>
      </c>
      <c r="F180" s="4">
        <v>23.215898825655067</v>
      </c>
      <c r="G180" s="4">
        <v>-3.4</v>
      </c>
    </row>
    <row r="181" spans="1:7">
      <c r="A181">
        <v>224</v>
      </c>
      <c r="B181">
        <f t="shared" si="10"/>
        <v>-2.2400000000000002</v>
      </c>
      <c r="C181" s="4">
        <f t="shared" si="11"/>
        <v>427.44444444444451</v>
      </c>
      <c r="D181" s="4">
        <f t="shared" si="8"/>
        <v>491.44444444444451</v>
      </c>
      <c r="E181" s="4">
        <f t="shared" si="9"/>
        <v>1510.3554000000001</v>
      </c>
      <c r="F181" s="4">
        <v>21.749696233292731</v>
      </c>
      <c r="G181" s="4">
        <v>-3.2</v>
      </c>
    </row>
    <row r="182" spans="1:7">
      <c r="A182">
        <v>225</v>
      </c>
      <c r="B182">
        <f t="shared" si="10"/>
        <v>-2.25</v>
      </c>
      <c r="C182" s="4">
        <f t="shared" si="11"/>
        <v>429.66666666666669</v>
      </c>
      <c r="D182" s="4">
        <f t="shared" si="8"/>
        <v>493.66666666666669</v>
      </c>
      <c r="E182" s="4">
        <f t="shared" si="9"/>
        <v>1517.252</v>
      </c>
      <c r="F182" s="4">
        <v>19.260065288357243</v>
      </c>
      <c r="G182" s="4">
        <v>-3.8</v>
      </c>
    </row>
    <row r="183" spans="1:7">
      <c r="A183">
        <v>226</v>
      </c>
      <c r="B183">
        <f t="shared" si="10"/>
        <v>-2.2600000000000002</v>
      </c>
      <c r="C183" s="4">
        <f t="shared" si="11"/>
        <v>431.88888888888897</v>
      </c>
      <c r="D183" s="4">
        <f t="shared" si="8"/>
        <v>495.88888888888897</v>
      </c>
      <c r="E183" s="4">
        <f t="shared" si="9"/>
        <v>1524.1486000000002</v>
      </c>
      <c r="F183" s="4">
        <v>18.330134357005971</v>
      </c>
      <c r="G183" s="4">
        <v>-3.2</v>
      </c>
    </row>
    <row r="184" spans="1:7">
      <c r="A184">
        <v>227</v>
      </c>
      <c r="B184">
        <f t="shared" si="10"/>
        <v>-2.27</v>
      </c>
      <c r="C184" s="4">
        <f t="shared" si="11"/>
        <v>434.11111111111114</v>
      </c>
      <c r="D184" s="4">
        <f t="shared" si="8"/>
        <v>498.11111111111114</v>
      </c>
      <c r="E184" s="4">
        <f t="shared" si="9"/>
        <v>1531.0452</v>
      </c>
      <c r="F184" s="4">
        <v>16.737468139337235</v>
      </c>
      <c r="G184" s="4">
        <v>-2.8</v>
      </c>
    </row>
    <row r="185" spans="1:7">
      <c r="A185">
        <v>228</v>
      </c>
      <c r="B185">
        <f t="shared" si="10"/>
        <v>-2.2800000000000002</v>
      </c>
      <c r="C185" s="4">
        <f t="shared" si="11"/>
        <v>436.33333333333343</v>
      </c>
      <c r="D185" s="4">
        <f t="shared" si="8"/>
        <v>500.33333333333343</v>
      </c>
      <c r="E185" s="4">
        <f t="shared" si="9"/>
        <v>1537.9418000000001</v>
      </c>
      <c r="F185" s="4">
        <v>16.639610389610549</v>
      </c>
      <c r="G185" s="4">
        <v>-2.1</v>
      </c>
    </row>
    <row r="186" spans="1:7">
      <c r="A186">
        <v>229</v>
      </c>
      <c r="B186">
        <f t="shared" si="10"/>
        <v>-2.29</v>
      </c>
      <c r="C186" s="4">
        <f t="shared" si="11"/>
        <v>438.5555555555556</v>
      </c>
      <c r="D186" s="4">
        <f t="shared" si="8"/>
        <v>502.5555555555556</v>
      </c>
      <c r="E186" s="4">
        <f t="shared" si="9"/>
        <v>1544.8384000000001</v>
      </c>
      <c r="F186" s="4">
        <v>14.775323686214717</v>
      </c>
      <c r="G186" s="4">
        <v>-2.6</v>
      </c>
    </row>
    <row r="187" spans="1:7">
      <c r="A187">
        <v>230</v>
      </c>
      <c r="B187">
        <f t="shared" si="10"/>
        <v>-2.3000000000000003</v>
      </c>
      <c r="C187" s="4">
        <f t="shared" si="11"/>
        <v>440.77777777777789</v>
      </c>
      <c r="D187" s="4">
        <f t="shared" si="8"/>
        <v>504.77777777777789</v>
      </c>
      <c r="E187" s="4">
        <f t="shared" si="9"/>
        <v>1551.7350000000001</v>
      </c>
      <c r="F187" s="4">
        <v>13.509192645883358</v>
      </c>
      <c r="G187" s="4">
        <v>-2.5</v>
      </c>
    </row>
    <row r="188" spans="1:7">
      <c r="A188">
        <v>231</v>
      </c>
      <c r="B188">
        <f t="shared" si="10"/>
        <v>-2.31</v>
      </c>
      <c r="C188" s="4">
        <f t="shared" si="11"/>
        <v>443.00000000000006</v>
      </c>
      <c r="D188" s="4">
        <f t="shared" si="8"/>
        <v>507.00000000000006</v>
      </c>
      <c r="E188" s="4">
        <f t="shared" si="9"/>
        <v>1558.6315999999999</v>
      </c>
      <c r="F188" s="4">
        <v>14.651721377101639</v>
      </c>
      <c r="G188" s="4">
        <v>-1.6</v>
      </c>
    </row>
    <row r="189" spans="1:7">
      <c r="A189">
        <v>232</v>
      </c>
      <c r="B189">
        <f t="shared" si="10"/>
        <v>-2.3199999999999998</v>
      </c>
      <c r="C189" s="4">
        <f t="shared" si="11"/>
        <v>445.22222222222223</v>
      </c>
      <c r="D189" s="4">
        <f t="shared" si="8"/>
        <v>509.22222222222223</v>
      </c>
      <c r="E189" s="4">
        <f t="shared" si="9"/>
        <v>1565.5282</v>
      </c>
      <c r="F189" s="4">
        <v>14.566929133858453</v>
      </c>
      <c r="G189" s="4">
        <v>-1.8</v>
      </c>
    </row>
    <row r="190" spans="1:7">
      <c r="A190">
        <v>233</v>
      </c>
      <c r="B190">
        <f t="shared" si="10"/>
        <v>-2.33</v>
      </c>
      <c r="C190" s="4">
        <f t="shared" si="11"/>
        <v>447.44444444444451</v>
      </c>
      <c r="D190" s="4">
        <f t="shared" si="8"/>
        <v>511.44444444444451</v>
      </c>
      <c r="E190" s="4">
        <f t="shared" si="9"/>
        <v>1572.4248</v>
      </c>
      <c r="F190" s="4">
        <v>16.006216006215936</v>
      </c>
      <c r="G190" s="4">
        <v>-2.1</v>
      </c>
    </row>
    <row r="191" spans="1:7">
      <c r="A191">
        <v>234</v>
      </c>
      <c r="B191">
        <f t="shared" si="10"/>
        <v>-2.34</v>
      </c>
      <c r="C191" s="4">
        <f t="shared" si="11"/>
        <v>449.66666666666669</v>
      </c>
      <c r="D191" s="4">
        <f t="shared" si="8"/>
        <v>513.66666666666674</v>
      </c>
      <c r="E191" s="4">
        <f t="shared" si="9"/>
        <v>1579.3213999999998</v>
      </c>
      <c r="F191" s="4">
        <v>13.09931506849335</v>
      </c>
      <c r="G191" s="4">
        <v>-2.9</v>
      </c>
    </row>
    <row r="192" spans="1:7">
      <c r="A192">
        <v>235</v>
      </c>
      <c r="B192">
        <f t="shared" si="10"/>
        <v>-2.35</v>
      </c>
      <c r="C192" s="4">
        <f t="shared" si="11"/>
        <v>451.88888888888891</v>
      </c>
      <c r="D192" s="4">
        <f t="shared" si="8"/>
        <v>515.88888888888891</v>
      </c>
      <c r="E192" s="4">
        <f t="shared" si="9"/>
        <v>1586.2180000000001</v>
      </c>
      <c r="F192" s="4">
        <v>14.621409921671253</v>
      </c>
      <c r="G192" s="4">
        <v>-2.5</v>
      </c>
    </row>
    <row r="193" spans="1:8">
      <c r="A193">
        <v>236</v>
      </c>
      <c r="B193">
        <f t="shared" si="10"/>
        <v>-2.36</v>
      </c>
      <c r="C193" s="4">
        <f t="shared" si="11"/>
        <v>454.11111111111114</v>
      </c>
      <c r="D193" s="4">
        <f t="shared" si="8"/>
        <v>518.11111111111109</v>
      </c>
      <c r="E193" s="4">
        <f t="shared" si="9"/>
        <v>1593.1145999999999</v>
      </c>
      <c r="G193" s="4">
        <v>-2.5</v>
      </c>
      <c r="H193" s="4"/>
    </row>
    <row r="194" spans="1:8">
      <c r="A194">
        <v>237</v>
      </c>
      <c r="B194">
        <f t="shared" si="10"/>
        <v>-2.37</v>
      </c>
      <c r="C194" s="4">
        <f t="shared" si="11"/>
        <v>456.33333333333337</v>
      </c>
      <c r="D194" s="4">
        <f t="shared" si="8"/>
        <v>520.33333333333337</v>
      </c>
      <c r="E194" s="4">
        <f t="shared" si="9"/>
        <v>1600.0112000000001</v>
      </c>
      <c r="F194" s="4">
        <v>12.8761371588524</v>
      </c>
      <c r="G194" s="4">
        <v>-1.7</v>
      </c>
    </row>
    <row r="195" spans="1:8">
      <c r="A195">
        <v>238</v>
      </c>
      <c r="B195">
        <f t="shared" si="10"/>
        <v>-2.38</v>
      </c>
      <c r="C195" s="4">
        <f t="shared" si="11"/>
        <v>458.55555555555554</v>
      </c>
      <c r="D195" s="4">
        <f t="shared" ref="D195:D258" si="12">64+C195</f>
        <v>522.55555555555554</v>
      </c>
      <c r="E195" s="4">
        <f t="shared" ref="E195:E258" si="13">-689.66*B195-34.483</f>
        <v>1606.9078</v>
      </c>
      <c r="F195" s="4">
        <v>12.002697235333834</v>
      </c>
      <c r="G195" s="4">
        <v>-0.3</v>
      </c>
    </row>
    <row r="196" spans="1:8">
      <c r="A196">
        <v>239</v>
      </c>
      <c r="B196">
        <f t="shared" si="10"/>
        <v>-2.39</v>
      </c>
      <c r="C196" s="4">
        <f t="shared" si="11"/>
        <v>460.77777777777783</v>
      </c>
      <c r="D196" s="4">
        <f t="shared" si="12"/>
        <v>524.77777777777783</v>
      </c>
      <c r="E196" s="4">
        <f t="shared" si="13"/>
        <v>1613.8044</v>
      </c>
      <c r="F196" s="4">
        <v>8.8750706613906072</v>
      </c>
      <c r="G196" s="4">
        <v>-4.7</v>
      </c>
    </row>
    <row r="197" spans="1:8">
      <c r="A197">
        <v>240</v>
      </c>
      <c r="B197">
        <f t="shared" ref="B197:B261" si="14">A197*-0.01</f>
        <v>-2.4</v>
      </c>
      <c r="C197" s="4">
        <f t="shared" ref="C197:C261" si="15">(B197+0.3165)/(-0.0045)</f>
        <v>463</v>
      </c>
      <c r="D197" s="4">
        <f t="shared" si="12"/>
        <v>527</v>
      </c>
      <c r="E197" s="4">
        <f t="shared" si="13"/>
        <v>1620.701</v>
      </c>
      <c r="F197" s="4">
        <v>11.797235023041477</v>
      </c>
      <c r="G197" s="4">
        <v>-2.6</v>
      </c>
    </row>
    <row r="198" spans="1:8">
      <c r="A198">
        <v>241</v>
      </c>
      <c r="B198">
        <f t="shared" si="14"/>
        <v>-2.41</v>
      </c>
      <c r="C198" s="4">
        <f t="shared" si="15"/>
        <v>465.22222222222229</v>
      </c>
      <c r="D198" s="4">
        <f t="shared" si="12"/>
        <v>529.22222222222229</v>
      </c>
      <c r="E198" s="4">
        <f t="shared" si="13"/>
        <v>1627.5976000000001</v>
      </c>
      <c r="F198" s="4">
        <v>10.988200589970555</v>
      </c>
      <c r="G198" s="4">
        <v>1.9</v>
      </c>
    </row>
    <row r="199" spans="1:8">
      <c r="A199">
        <v>242</v>
      </c>
      <c r="B199">
        <f t="shared" si="14"/>
        <v>-2.42</v>
      </c>
      <c r="C199" s="4">
        <f t="shared" si="15"/>
        <v>467.44444444444446</v>
      </c>
      <c r="D199" s="4">
        <f t="shared" si="12"/>
        <v>531.44444444444446</v>
      </c>
      <c r="E199" s="4">
        <f t="shared" si="13"/>
        <v>1634.4941999999999</v>
      </c>
      <c r="F199" s="4">
        <v>8.7438423645319929</v>
      </c>
      <c r="G199" s="4">
        <v>-0.4</v>
      </c>
    </row>
    <row r="200" spans="1:8">
      <c r="A200">
        <v>243</v>
      </c>
      <c r="B200">
        <f t="shared" si="14"/>
        <v>-2.4300000000000002</v>
      </c>
      <c r="C200" s="4">
        <f t="shared" si="15"/>
        <v>469.66666666666674</v>
      </c>
      <c r="D200" s="4">
        <f t="shared" si="12"/>
        <v>533.66666666666674</v>
      </c>
      <c r="E200" s="4">
        <f t="shared" si="13"/>
        <v>1641.3908000000001</v>
      </c>
      <c r="F200" s="4">
        <v>9.1020158827123314</v>
      </c>
      <c r="G200" s="4">
        <v>6.4</v>
      </c>
    </row>
    <row r="201" spans="1:8">
      <c r="A201">
        <v>244</v>
      </c>
      <c r="B201">
        <f t="shared" si="14"/>
        <v>-2.44</v>
      </c>
      <c r="C201" s="4">
        <f t="shared" si="15"/>
        <v>471.88888888888891</v>
      </c>
      <c r="D201" s="4">
        <f t="shared" si="12"/>
        <v>535.88888888888891</v>
      </c>
      <c r="E201" s="4">
        <f t="shared" si="13"/>
        <v>1648.2873999999999</v>
      </c>
      <c r="F201" s="4">
        <v>10.097323600973247</v>
      </c>
      <c r="G201" s="4">
        <v>5.9</v>
      </c>
    </row>
    <row r="202" spans="1:8">
      <c r="A202">
        <v>245</v>
      </c>
      <c r="B202">
        <f t="shared" si="14"/>
        <v>-2.4500000000000002</v>
      </c>
      <c r="C202" s="4">
        <f t="shared" si="15"/>
        <v>474.1111111111112</v>
      </c>
      <c r="D202" s="4">
        <f t="shared" si="12"/>
        <v>538.1111111111112</v>
      </c>
      <c r="E202" s="4">
        <f t="shared" si="13"/>
        <v>1655.1840000000002</v>
      </c>
      <c r="F202" s="4">
        <v>10.238907849829255</v>
      </c>
      <c r="G202" s="4">
        <v>1.6</v>
      </c>
    </row>
    <row r="203" spans="1:8">
      <c r="A203">
        <v>246</v>
      </c>
      <c r="B203">
        <f t="shared" si="14"/>
        <v>-2.46</v>
      </c>
      <c r="C203" s="4">
        <f t="shared" si="15"/>
        <v>476.33333333333337</v>
      </c>
      <c r="D203" s="4">
        <f t="shared" si="12"/>
        <v>540.33333333333337</v>
      </c>
      <c r="E203" s="4">
        <f t="shared" si="13"/>
        <v>1662.0806</v>
      </c>
      <c r="F203" s="4">
        <v>9.6491228070175374</v>
      </c>
      <c r="G203" s="4">
        <v>3.1</v>
      </c>
    </row>
    <row r="204" spans="1:8">
      <c r="A204">
        <v>247</v>
      </c>
      <c r="B204">
        <f t="shared" si="14"/>
        <v>-2.4700000000000002</v>
      </c>
      <c r="C204" s="4">
        <f t="shared" si="15"/>
        <v>478.55555555555566</v>
      </c>
      <c r="D204" s="4">
        <f t="shared" si="12"/>
        <v>542.55555555555566</v>
      </c>
      <c r="E204" s="4">
        <f t="shared" si="13"/>
        <v>1668.9772</v>
      </c>
      <c r="F204" s="4">
        <v>8.6224489795916917</v>
      </c>
      <c r="G204" s="4">
        <v>-2.9</v>
      </c>
    </row>
    <row r="205" spans="1:8">
      <c r="A205">
        <v>248</v>
      </c>
      <c r="B205">
        <f t="shared" si="14"/>
        <v>-2.48</v>
      </c>
      <c r="C205" s="4">
        <f t="shared" si="15"/>
        <v>480.77777777777783</v>
      </c>
      <c r="D205" s="4">
        <f t="shared" si="12"/>
        <v>544.77777777777783</v>
      </c>
      <c r="E205" s="4">
        <f t="shared" si="13"/>
        <v>1675.8738000000001</v>
      </c>
      <c r="F205" s="4">
        <v>8.804664723032058</v>
      </c>
      <c r="G205" s="4">
        <v>-3.5</v>
      </c>
    </row>
    <row r="206" spans="1:8">
      <c r="A206">
        <v>249</v>
      </c>
      <c r="B206">
        <f t="shared" si="14"/>
        <v>-2.4900000000000002</v>
      </c>
      <c r="C206" s="4">
        <f t="shared" si="15"/>
        <v>483.00000000000006</v>
      </c>
      <c r="D206" s="4">
        <f t="shared" si="12"/>
        <v>547</v>
      </c>
      <c r="E206" s="4">
        <f t="shared" si="13"/>
        <v>1682.7704000000001</v>
      </c>
      <c r="F206" s="4">
        <v>8.2242990654204462</v>
      </c>
      <c r="G206" s="4">
        <v>1.2</v>
      </c>
    </row>
    <row r="207" spans="1:8">
      <c r="A207">
        <v>250</v>
      </c>
      <c r="B207">
        <f t="shared" si="14"/>
        <v>-2.5</v>
      </c>
      <c r="C207" s="4">
        <f t="shared" si="15"/>
        <v>485.22222222222229</v>
      </c>
      <c r="D207" s="4">
        <f t="shared" si="12"/>
        <v>549.22222222222229</v>
      </c>
      <c r="E207" s="4">
        <f t="shared" si="13"/>
        <v>1689.6669999999999</v>
      </c>
      <c r="F207" s="4">
        <v>8.521485797523729</v>
      </c>
      <c r="G207" s="4">
        <v>3.6</v>
      </c>
    </row>
    <row r="208" spans="1:8">
      <c r="A208">
        <v>251</v>
      </c>
      <c r="B208">
        <f t="shared" si="14"/>
        <v>-2.5100000000000002</v>
      </c>
      <c r="C208" s="4">
        <f t="shared" si="15"/>
        <v>487.44444444444451</v>
      </c>
      <c r="D208" s="4">
        <f t="shared" si="12"/>
        <v>551.44444444444457</v>
      </c>
      <c r="E208" s="4">
        <f t="shared" si="13"/>
        <v>1696.5636000000002</v>
      </c>
      <c r="F208" s="4">
        <v>8.2521489971345883</v>
      </c>
      <c r="G208" s="4">
        <v>0.6</v>
      </c>
    </row>
    <row r="209" spans="1:7">
      <c r="A209">
        <v>252</v>
      </c>
      <c r="B209">
        <f t="shared" si="14"/>
        <v>-2.52</v>
      </c>
      <c r="C209" s="4">
        <f t="shared" si="15"/>
        <v>489.66666666666669</v>
      </c>
      <c r="D209" s="4">
        <f t="shared" si="12"/>
        <v>553.66666666666674</v>
      </c>
      <c r="E209" s="4">
        <f t="shared" si="13"/>
        <v>1703.4602</v>
      </c>
      <c r="F209" s="4">
        <v>8.3562396921384039</v>
      </c>
      <c r="G209" s="4">
        <v>1.4</v>
      </c>
    </row>
    <row r="210" spans="1:7">
      <c r="A210">
        <v>253</v>
      </c>
      <c r="B210">
        <f t="shared" si="14"/>
        <v>-2.5300000000000002</v>
      </c>
      <c r="C210" s="4">
        <f t="shared" si="15"/>
        <v>491.88888888888897</v>
      </c>
      <c r="D210" s="4">
        <f t="shared" si="12"/>
        <v>555.88888888888891</v>
      </c>
      <c r="E210" s="4">
        <f t="shared" si="13"/>
        <v>1710.3568000000002</v>
      </c>
      <c r="F210" s="4">
        <v>8.2070707070708515</v>
      </c>
      <c r="G210" s="4">
        <v>1.7</v>
      </c>
    </row>
    <row r="211" spans="1:7">
      <c r="A211">
        <v>254</v>
      </c>
      <c r="B211">
        <f t="shared" si="14"/>
        <v>-2.54</v>
      </c>
      <c r="C211" s="4">
        <f t="shared" si="15"/>
        <v>494.11111111111114</v>
      </c>
      <c r="D211" s="4">
        <f t="shared" si="12"/>
        <v>558.11111111111109</v>
      </c>
      <c r="E211" s="4">
        <f t="shared" si="13"/>
        <v>1717.2534000000001</v>
      </c>
      <c r="F211" s="4">
        <v>7.7837837837838801</v>
      </c>
      <c r="G211" s="4">
        <v>6.1</v>
      </c>
    </row>
    <row r="212" spans="1:7">
      <c r="A212">
        <v>255</v>
      </c>
      <c r="B212">
        <f t="shared" si="14"/>
        <v>-2.5500000000000003</v>
      </c>
      <c r="C212" s="4">
        <f t="shared" si="15"/>
        <v>496.33333333333343</v>
      </c>
      <c r="D212" s="4">
        <f t="shared" si="12"/>
        <v>560.33333333333348</v>
      </c>
      <c r="E212" s="4">
        <f t="shared" si="13"/>
        <v>1724.15</v>
      </c>
      <c r="F212" s="4">
        <v>7.9787234042552004</v>
      </c>
      <c r="G212" s="4">
        <v>8.6</v>
      </c>
    </row>
    <row r="213" spans="1:7">
      <c r="A213">
        <v>256</v>
      </c>
      <c r="B213">
        <f t="shared" si="14"/>
        <v>-2.56</v>
      </c>
      <c r="C213" s="4">
        <f t="shared" si="15"/>
        <v>498.5555555555556</v>
      </c>
      <c r="D213" s="4">
        <f t="shared" si="12"/>
        <v>562.55555555555566</v>
      </c>
      <c r="E213" s="4">
        <f t="shared" si="13"/>
        <v>1731.0465999999999</v>
      </c>
      <c r="F213" s="4">
        <v>10.578034682080913</v>
      </c>
      <c r="G213" s="4">
        <v>12.4</v>
      </c>
    </row>
    <row r="214" spans="1:7">
      <c r="A214">
        <v>257</v>
      </c>
      <c r="B214">
        <f t="shared" si="14"/>
        <v>-2.57</v>
      </c>
      <c r="C214" s="4">
        <f t="shared" si="15"/>
        <v>500.77777777777777</v>
      </c>
      <c r="D214" s="4">
        <f t="shared" si="12"/>
        <v>564.77777777777783</v>
      </c>
      <c r="E214" s="4">
        <f t="shared" si="13"/>
        <v>1737.9431999999999</v>
      </c>
      <c r="F214" s="4">
        <v>8.52911133810019</v>
      </c>
      <c r="G214" s="4">
        <v>5.5</v>
      </c>
    </row>
    <row r="215" spans="1:7">
      <c r="A215">
        <v>258</v>
      </c>
      <c r="B215">
        <f t="shared" si="14"/>
        <v>-2.58</v>
      </c>
      <c r="C215" s="4">
        <f t="shared" si="15"/>
        <v>503.00000000000006</v>
      </c>
      <c r="D215" s="4">
        <f t="shared" si="12"/>
        <v>567</v>
      </c>
      <c r="E215" s="4">
        <f t="shared" si="13"/>
        <v>1744.8398</v>
      </c>
      <c r="F215" s="4">
        <v>8.333333333333508</v>
      </c>
      <c r="G215" s="4">
        <v>10.9</v>
      </c>
    </row>
    <row r="216" spans="1:7">
      <c r="A216">
        <v>259</v>
      </c>
      <c r="B216">
        <f t="shared" si="14"/>
        <v>-2.59</v>
      </c>
      <c r="C216" s="4">
        <f t="shared" si="15"/>
        <v>505.22222222222223</v>
      </c>
      <c r="D216" s="4">
        <f t="shared" si="12"/>
        <v>569.22222222222217</v>
      </c>
      <c r="E216" s="4">
        <f t="shared" si="13"/>
        <v>1751.7363999999998</v>
      </c>
      <c r="F216" s="4">
        <v>8.3082480433472785</v>
      </c>
      <c r="G216" s="4">
        <v>4.5999999999999996</v>
      </c>
    </row>
    <row r="217" spans="1:7">
      <c r="A217">
        <v>260</v>
      </c>
      <c r="B217">
        <f t="shared" si="14"/>
        <v>-2.6</v>
      </c>
      <c r="C217" s="4">
        <f t="shared" si="15"/>
        <v>507.44444444444451</v>
      </c>
      <c r="D217" s="4">
        <f t="shared" si="12"/>
        <v>571.44444444444457</v>
      </c>
      <c r="E217" s="4">
        <f t="shared" si="13"/>
        <v>1758.633</v>
      </c>
      <c r="F217" s="4">
        <v>7.6972418216806222</v>
      </c>
      <c r="G217" s="4">
        <v>0.4</v>
      </c>
    </row>
    <row r="218" spans="1:7">
      <c r="A218">
        <v>261</v>
      </c>
      <c r="B218">
        <f t="shared" si="14"/>
        <v>-2.61</v>
      </c>
      <c r="C218" s="4">
        <f t="shared" si="15"/>
        <v>509.66666666666669</v>
      </c>
      <c r="D218" s="4">
        <f t="shared" si="12"/>
        <v>573.66666666666674</v>
      </c>
      <c r="E218" s="4">
        <f t="shared" si="13"/>
        <v>1765.5295999999998</v>
      </c>
      <c r="F218" s="4">
        <v>8.0283353010625333</v>
      </c>
      <c r="G218" s="4">
        <v>-1.7</v>
      </c>
    </row>
    <row r="219" spans="1:7">
      <c r="A219">
        <v>262</v>
      </c>
      <c r="B219">
        <f t="shared" si="14"/>
        <v>-2.62</v>
      </c>
      <c r="C219" s="4">
        <f t="shared" si="15"/>
        <v>511.88888888888897</v>
      </c>
      <c r="D219" s="4">
        <f t="shared" si="12"/>
        <v>575.88888888888891</v>
      </c>
      <c r="E219" s="4">
        <f t="shared" si="13"/>
        <v>1772.4262000000001</v>
      </c>
      <c r="F219" s="4">
        <v>8.4994753410284556</v>
      </c>
      <c r="G219" s="4">
        <v>-1.3</v>
      </c>
    </row>
    <row r="220" spans="1:7">
      <c r="A220">
        <v>263</v>
      </c>
      <c r="B220">
        <f t="shared" si="14"/>
        <v>-2.63</v>
      </c>
      <c r="C220" s="4">
        <f t="shared" si="15"/>
        <v>514.11111111111109</v>
      </c>
      <c r="D220" s="4">
        <f t="shared" si="12"/>
        <v>578.11111111111109</v>
      </c>
      <c r="E220" s="4">
        <f t="shared" si="13"/>
        <v>1779.3227999999999</v>
      </c>
      <c r="F220" s="4">
        <v>9.2783505154638526</v>
      </c>
      <c r="G220" s="4">
        <v>-2.4</v>
      </c>
    </row>
    <row r="221" spans="1:7">
      <c r="A221">
        <v>264</v>
      </c>
      <c r="B221">
        <f t="shared" si="14"/>
        <v>-2.64</v>
      </c>
      <c r="C221" s="4">
        <f t="shared" si="15"/>
        <v>516.33333333333337</v>
      </c>
      <c r="D221" s="4">
        <f t="shared" si="12"/>
        <v>580.33333333333337</v>
      </c>
      <c r="E221" s="4">
        <f t="shared" si="13"/>
        <v>1786.2194</v>
      </c>
      <c r="F221" s="4">
        <v>8.7598425196852396</v>
      </c>
      <c r="G221" s="4">
        <v>-1</v>
      </c>
    </row>
    <row r="222" spans="1:7">
      <c r="A222">
        <v>265</v>
      </c>
      <c r="B222">
        <f t="shared" si="14"/>
        <v>-2.65</v>
      </c>
      <c r="C222" s="4">
        <f t="shared" si="15"/>
        <v>518.55555555555554</v>
      </c>
      <c r="D222" s="4">
        <f t="shared" si="12"/>
        <v>582.55555555555554</v>
      </c>
      <c r="E222" s="4">
        <f t="shared" si="13"/>
        <v>1793.116</v>
      </c>
      <c r="F222" s="4">
        <v>8.5213032581453945</v>
      </c>
      <c r="G222" s="4">
        <v>-0.9</v>
      </c>
    </row>
    <row r="223" spans="1:7">
      <c r="A223">
        <v>266</v>
      </c>
      <c r="B223">
        <f t="shared" si="14"/>
        <v>-2.66</v>
      </c>
      <c r="C223" s="4">
        <f t="shared" si="15"/>
        <v>520.77777777777783</v>
      </c>
      <c r="D223" s="4">
        <f t="shared" si="12"/>
        <v>584.77777777777783</v>
      </c>
      <c r="E223" s="4">
        <f t="shared" si="13"/>
        <v>1800.0126</v>
      </c>
      <c r="F223" s="4">
        <v>8.3265966046888735</v>
      </c>
      <c r="G223" s="4">
        <v>4</v>
      </c>
    </row>
    <row r="224" spans="1:7">
      <c r="A224">
        <v>267</v>
      </c>
      <c r="B224">
        <f t="shared" si="14"/>
        <v>-2.67</v>
      </c>
      <c r="C224" s="4">
        <f t="shared" si="15"/>
        <v>523</v>
      </c>
      <c r="D224" s="4">
        <f t="shared" si="12"/>
        <v>587</v>
      </c>
      <c r="E224" s="4">
        <f t="shared" si="13"/>
        <v>1806.9091999999998</v>
      </c>
      <c r="F224" s="4">
        <v>8.0459770114942053</v>
      </c>
      <c r="G224" s="4">
        <v>0.6</v>
      </c>
    </row>
    <row r="225" spans="1:7">
      <c r="A225">
        <v>268</v>
      </c>
      <c r="B225">
        <f t="shared" si="14"/>
        <v>-2.68</v>
      </c>
      <c r="C225" s="4">
        <f t="shared" si="15"/>
        <v>525.22222222222229</v>
      </c>
      <c r="D225" s="4">
        <f t="shared" si="12"/>
        <v>589.22222222222229</v>
      </c>
      <c r="E225" s="4">
        <f t="shared" si="13"/>
        <v>1813.8058000000001</v>
      </c>
      <c r="F225" s="4">
        <v>8.1224249558564772</v>
      </c>
      <c r="G225" s="4">
        <v>0.4</v>
      </c>
    </row>
    <row r="226" spans="1:7">
      <c r="A226">
        <v>269</v>
      </c>
      <c r="B226">
        <f t="shared" si="14"/>
        <v>-2.69</v>
      </c>
      <c r="C226" s="4">
        <f t="shared" si="15"/>
        <v>527.44444444444446</v>
      </c>
      <c r="D226" s="4">
        <f t="shared" si="12"/>
        <v>591.44444444444446</v>
      </c>
      <c r="E226" s="4">
        <f t="shared" si="13"/>
        <v>1820.7023999999999</v>
      </c>
      <c r="F226" s="4">
        <v>7.5820895522387373</v>
      </c>
      <c r="G226" s="4">
        <v>0.5</v>
      </c>
    </row>
    <row r="227" spans="1:7">
      <c r="A227">
        <v>270</v>
      </c>
      <c r="B227">
        <f t="shared" si="14"/>
        <v>-2.7</v>
      </c>
      <c r="C227" s="4">
        <f t="shared" si="15"/>
        <v>529.66666666666674</v>
      </c>
      <c r="D227" s="4">
        <f t="shared" si="12"/>
        <v>593.66666666666674</v>
      </c>
      <c r="E227" s="4">
        <f t="shared" si="13"/>
        <v>1827.5990000000002</v>
      </c>
      <c r="F227" s="4">
        <v>7.707509881422979</v>
      </c>
      <c r="G227" s="4">
        <v>1.5</v>
      </c>
    </row>
    <row r="228" spans="1:7">
      <c r="A228">
        <v>271</v>
      </c>
      <c r="B228">
        <f t="shared" si="14"/>
        <v>-2.71</v>
      </c>
      <c r="C228" s="4">
        <f t="shared" si="15"/>
        <v>531.88888888888891</v>
      </c>
      <c r="D228" s="4">
        <f t="shared" si="12"/>
        <v>595.88888888888891</v>
      </c>
      <c r="E228" s="4">
        <f t="shared" si="13"/>
        <v>1834.4956</v>
      </c>
      <c r="F228" s="4">
        <v>7.1082390953149135</v>
      </c>
      <c r="G228" s="4">
        <v>3.8</v>
      </c>
    </row>
    <row r="229" spans="1:7">
      <c r="A229">
        <v>272</v>
      </c>
      <c r="B229">
        <f t="shared" si="14"/>
        <v>-2.72</v>
      </c>
      <c r="C229" s="4">
        <f t="shared" si="15"/>
        <v>534.1111111111112</v>
      </c>
      <c r="D229" s="4">
        <f t="shared" si="12"/>
        <v>598.1111111111112</v>
      </c>
      <c r="E229" s="4">
        <f t="shared" si="13"/>
        <v>1841.3922</v>
      </c>
      <c r="F229" s="4">
        <v>7.1572580645162738</v>
      </c>
      <c r="G229" s="4">
        <v>12.2</v>
      </c>
    </row>
    <row r="230" spans="1:7">
      <c r="A230">
        <v>273</v>
      </c>
      <c r="B230">
        <f t="shared" si="14"/>
        <v>-2.73</v>
      </c>
      <c r="C230" s="4">
        <f t="shared" si="15"/>
        <v>536.33333333333337</v>
      </c>
      <c r="D230" s="4">
        <f t="shared" si="12"/>
        <v>600.33333333333337</v>
      </c>
      <c r="E230" s="4">
        <f t="shared" si="13"/>
        <v>1848.2888</v>
      </c>
      <c r="F230" s="4">
        <v>8.6500655307993384</v>
      </c>
      <c r="G230" s="4">
        <v>13.1</v>
      </c>
    </row>
    <row r="231" spans="1:7">
      <c r="A231">
        <v>274</v>
      </c>
      <c r="B231">
        <f t="shared" si="14"/>
        <v>-2.74</v>
      </c>
      <c r="C231" s="4">
        <f t="shared" si="15"/>
        <v>538.55555555555566</v>
      </c>
      <c r="D231" s="4">
        <f t="shared" si="12"/>
        <v>602.55555555555566</v>
      </c>
      <c r="E231" s="4">
        <f t="shared" si="13"/>
        <v>1855.1854000000001</v>
      </c>
      <c r="F231" s="4">
        <v>8.5878962536023611</v>
      </c>
      <c r="G231" s="4">
        <v>27.9</v>
      </c>
    </row>
    <row r="232" spans="1:7">
      <c r="A232">
        <v>275</v>
      </c>
      <c r="B232">
        <f t="shared" si="14"/>
        <v>-2.75</v>
      </c>
      <c r="C232" s="4">
        <f t="shared" si="15"/>
        <v>540.77777777777783</v>
      </c>
      <c r="D232" s="4">
        <f t="shared" si="12"/>
        <v>604.77777777777783</v>
      </c>
      <c r="E232" s="4">
        <f t="shared" si="13"/>
        <v>1862.0819999999999</v>
      </c>
      <c r="F232" s="4">
        <v>8.5575888051667857</v>
      </c>
      <c r="G232" s="4">
        <v>1</v>
      </c>
    </row>
    <row r="233" spans="1:7">
      <c r="A233">
        <v>276</v>
      </c>
      <c r="B233">
        <f t="shared" si="14"/>
        <v>-2.7600000000000002</v>
      </c>
      <c r="C233" s="4">
        <f t="shared" si="15"/>
        <v>543.00000000000011</v>
      </c>
      <c r="D233" s="4">
        <f t="shared" si="12"/>
        <v>607.00000000000011</v>
      </c>
      <c r="E233" s="4">
        <f t="shared" si="13"/>
        <v>1868.9786000000001</v>
      </c>
      <c r="F233" s="4">
        <v>9.2183288409703152</v>
      </c>
      <c r="G233" s="4">
        <v>0</v>
      </c>
    </row>
    <row r="234" spans="1:7">
      <c r="A234">
        <v>277</v>
      </c>
      <c r="B234">
        <f t="shared" si="14"/>
        <v>-2.77</v>
      </c>
      <c r="C234" s="4">
        <f t="shared" si="15"/>
        <v>545.22222222222229</v>
      </c>
      <c r="D234" s="4">
        <f t="shared" si="12"/>
        <v>609.22222222222229</v>
      </c>
      <c r="E234" s="4">
        <f t="shared" si="13"/>
        <v>1875.8751999999999</v>
      </c>
      <c r="F234" s="4">
        <v>8.1111111111111516</v>
      </c>
      <c r="G234" s="4">
        <v>2.1</v>
      </c>
    </row>
    <row r="235" spans="1:7">
      <c r="A235">
        <v>278</v>
      </c>
      <c r="B235">
        <f t="shared" si="14"/>
        <v>-2.7800000000000002</v>
      </c>
      <c r="C235" s="4">
        <f t="shared" si="15"/>
        <v>547.44444444444457</v>
      </c>
      <c r="D235" s="4">
        <f t="shared" si="12"/>
        <v>611.44444444444457</v>
      </c>
      <c r="E235" s="4">
        <f t="shared" si="13"/>
        <v>1882.7718000000002</v>
      </c>
      <c r="F235" s="4">
        <v>7.6719576719576468</v>
      </c>
      <c r="G235" s="4">
        <v>-0.8</v>
      </c>
    </row>
    <row r="236" spans="1:7">
      <c r="A236">
        <v>279</v>
      </c>
      <c r="B236">
        <f t="shared" si="14"/>
        <v>-2.79</v>
      </c>
      <c r="C236" s="4">
        <f t="shared" si="15"/>
        <v>549.66666666666674</v>
      </c>
      <c r="D236" s="4">
        <f t="shared" si="12"/>
        <v>613.66666666666674</v>
      </c>
      <c r="E236" s="4">
        <f t="shared" si="13"/>
        <v>1889.6684</v>
      </c>
      <c r="F236" s="4">
        <v>7.4735080870050412</v>
      </c>
      <c r="G236" s="4">
        <v>2.6</v>
      </c>
    </row>
    <row r="237" spans="1:7">
      <c r="A237">
        <v>280</v>
      </c>
      <c r="B237">
        <f t="shared" si="14"/>
        <v>-2.8000000000000003</v>
      </c>
      <c r="C237" s="4">
        <f t="shared" si="15"/>
        <v>551.88888888888903</v>
      </c>
      <c r="D237" s="4">
        <f t="shared" si="12"/>
        <v>615.88888888888903</v>
      </c>
      <c r="E237" s="4">
        <f t="shared" si="13"/>
        <v>1896.5650000000001</v>
      </c>
      <c r="F237" s="4">
        <v>7.6080340839926928</v>
      </c>
      <c r="G237" s="4">
        <v>-0.6</v>
      </c>
    </row>
    <row r="238" spans="1:7">
      <c r="A238">
        <v>281</v>
      </c>
      <c r="B238">
        <f t="shared" si="14"/>
        <v>-2.81</v>
      </c>
      <c r="C238" s="4">
        <f t="shared" si="15"/>
        <v>554.1111111111112</v>
      </c>
      <c r="D238" s="4">
        <f t="shared" si="12"/>
        <v>618.1111111111112</v>
      </c>
      <c r="E238" s="4">
        <f t="shared" si="13"/>
        <v>1903.4616000000001</v>
      </c>
      <c r="F238" s="4">
        <v>7.6139410187667194</v>
      </c>
      <c r="G238" s="4">
        <v>-1.3</v>
      </c>
    </row>
    <row r="239" spans="1:7">
      <c r="A239">
        <v>282</v>
      </c>
      <c r="B239">
        <f t="shared" si="14"/>
        <v>-2.82</v>
      </c>
      <c r="C239" s="4">
        <f t="shared" si="15"/>
        <v>556.33333333333337</v>
      </c>
      <c r="D239" s="4">
        <f t="shared" si="12"/>
        <v>620.33333333333337</v>
      </c>
      <c r="E239" s="4">
        <f t="shared" si="13"/>
        <v>1910.3581999999999</v>
      </c>
      <c r="F239" s="4">
        <v>7.338225483655739</v>
      </c>
      <c r="G239" s="4">
        <v>-0.7</v>
      </c>
    </row>
    <row r="240" spans="1:7">
      <c r="A240">
        <v>283</v>
      </c>
      <c r="B240">
        <f t="shared" si="14"/>
        <v>-2.83</v>
      </c>
      <c r="C240" s="4">
        <f t="shared" si="15"/>
        <v>558.55555555555566</v>
      </c>
      <c r="D240" s="4">
        <f t="shared" si="12"/>
        <v>622.55555555555566</v>
      </c>
      <c r="E240" s="4">
        <f t="shared" si="13"/>
        <v>1917.2547999999999</v>
      </c>
      <c r="F240" s="4">
        <v>7.1736785329019668</v>
      </c>
      <c r="G240" s="4">
        <v>-1.6</v>
      </c>
    </row>
    <row r="241" spans="1:7">
      <c r="A241">
        <v>284</v>
      </c>
      <c r="B241">
        <f t="shared" si="14"/>
        <v>-2.84</v>
      </c>
      <c r="C241" s="4">
        <f t="shared" si="15"/>
        <v>560.77777777777783</v>
      </c>
      <c r="D241" s="4">
        <f t="shared" si="12"/>
        <v>624.77777777777783</v>
      </c>
      <c r="E241" s="4">
        <f t="shared" si="13"/>
        <v>1924.1514</v>
      </c>
      <c r="F241" s="4">
        <v>7.96410544026919</v>
      </c>
      <c r="G241" s="4">
        <v>-1.7</v>
      </c>
    </row>
    <row r="242" spans="1:7">
      <c r="A242">
        <v>285</v>
      </c>
      <c r="B242">
        <f t="shared" si="14"/>
        <v>-2.85</v>
      </c>
      <c r="C242" s="4">
        <f t="shared" si="15"/>
        <v>563.00000000000011</v>
      </c>
      <c r="D242" s="4">
        <f t="shared" si="12"/>
        <v>627.00000000000011</v>
      </c>
      <c r="E242" s="4">
        <f t="shared" si="13"/>
        <v>1931.048</v>
      </c>
      <c r="F242" s="4">
        <v>8.8215488215488396</v>
      </c>
      <c r="G242" s="4">
        <v>-1.6</v>
      </c>
    </row>
    <row r="243" spans="1:7">
      <c r="A243">
        <v>286</v>
      </c>
      <c r="B243">
        <f t="shared" si="14"/>
        <v>-2.86</v>
      </c>
      <c r="C243" s="4">
        <f t="shared" si="15"/>
        <v>565.22222222222229</v>
      </c>
      <c r="D243" s="4">
        <f t="shared" si="12"/>
        <v>629.22222222222229</v>
      </c>
      <c r="E243" s="4">
        <f t="shared" si="13"/>
        <v>1937.9445999999998</v>
      </c>
      <c r="F243" s="4">
        <v>9.2121212121212626</v>
      </c>
      <c r="G243" s="4">
        <v>-1.4</v>
      </c>
    </row>
    <row r="244" spans="1:7">
      <c r="A244">
        <v>287</v>
      </c>
      <c r="B244">
        <f t="shared" si="14"/>
        <v>-2.87</v>
      </c>
      <c r="C244" s="4">
        <f t="shared" si="15"/>
        <v>567.44444444444446</v>
      </c>
      <c r="D244" s="4">
        <f t="shared" si="12"/>
        <v>631.44444444444446</v>
      </c>
      <c r="E244" s="4">
        <f t="shared" si="13"/>
        <v>1944.8412000000001</v>
      </c>
      <c r="F244" s="4">
        <v>9.0849242922976643</v>
      </c>
      <c r="G244" s="4">
        <v>-1.8</v>
      </c>
    </row>
    <row r="245" spans="1:7">
      <c r="A245">
        <v>288</v>
      </c>
      <c r="B245">
        <f t="shared" si="14"/>
        <v>-2.88</v>
      </c>
      <c r="C245" s="4">
        <f t="shared" si="15"/>
        <v>569.66666666666663</v>
      </c>
      <c r="D245" s="4">
        <f t="shared" si="12"/>
        <v>633.66666666666663</v>
      </c>
      <c r="E245" s="4">
        <f t="shared" si="13"/>
        <v>1951.7377999999999</v>
      </c>
      <c r="F245" s="4">
        <v>10.843373493975712</v>
      </c>
      <c r="G245" s="4">
        <v>-2.1</v>
      </c>
    </row>
    <row r="246" spans="1:7">
      <c r="A246">
        <v>289</v>
      </c>
      <c r="B246">
        <f t="shared" si="14"/>
        <v>-2.89</v>
      </c>
      <c r="C246" s="4">
        <f t="shared" si="15"/>
        <v>571.88888888888891</v>
      </c>
      <c r="D246" s="4">
        <f t="shared" si="12"/>
        <v>635.88888888888891</v>
      </c>
      <c r="E246" s="4">
        <f t="shared" si="13"/>
        <v>1958.6344000000001</v>
      </c>
      <c r="F246" s="4">
        <v>8.9204912734323258</v>
      </c>
      <c r="G246" s="4">
        <v>-1.5</v>
      </c>
    </row>
    <row r="247" spans="1:7">
      <c r="A247">
        <v>290</v>
      </c>
      <c r="B247">
        <f t="shared" si="14"/>
        <v>-2.9</v>
      </c>
      <c r="C247" s="4">
        <f t="shared" si="15"/>
        <v>574.11111111111109</v>
      </c>
      <c r="D247" s="4">
        <f t="shared" si="12"/>
        <v>638.11111111111109</v>
      </c>
      <c r="E247" s="4">
        <f t="shared" si="13"/>
        <v>1965.5309999999999</v>
      </c>
      <c r="F247" s="4">
        <v>9.2941176470588811</v>
      </c>
      <c r="G247" s="4">
        <v>-3.1</v>
      </c>
    </row>
    <row r="248" spans="1:7">
      <c r="A248">
        <v>291</v>
      </c>
      <c r="B248">
        <f t="shared" si="14"/>
        <v>-2.91</v>
      </c>
      <c r="C248" s="4">
        <f t="shared" si="15"/>
        <v>576.33333333333337</v>
      </c>
      <c r="D248" s="4">
        <f t="shared" si="12"/>
        <v>640.33333333333337</v>
      </c>
      <c r="E248" s="4">
        <f t="shared" si="13"/>
        <v>1972.4276</v>
      </c>
      <c r="F248" s="4">
        <v>8.2345601996257844</v>
      </c>
      <c r="G248" s="4">
        <v>-2</v>
      </c>
    </row>
    <row r="249" spans="1:7">
      <c r="A249">
        <v>292</v>
      </c>
      <c r="B249">
        <f t="shared" si="14"/>
        <v>-2.92</v>
      </c>
      <c r="C249" s="4">
        <f t="shared" si="15"/>
        <v>578.55555555555554</v>
      </c>
      <c r="D249" s="4">
        <f t="shared" si="12"/>
        <v>642.55555555555554</v>
      </c>
      <c r="E249" s="4">
        <f t="shared" si="13"/>
        <v>1979.3242</v>
      </c>
      <c r="F249" s="4">
        <v>7.3905628197841118</v>
      </c>
      <c r="G249" s="4">
        <v>-2.2999999999999998</v>
      </c>
    </row>
    <row r="250" spans="1:7">
      <c r="A250">
        <v>293</v>
      </c>
      <c r="B250">
        <f t="shared" si="14"/>
        <v>-2.93</v>
      </c>
      <c r="C250" s="4">
        <f t="shared" si="15"/>
        <v>580.77777777777783</v>
      </c>
      <c r="D250" s="4">
        <f t="shared" si="12"/>
        <v>644.77777777777783</v>
      </c>
      <c r="E250" s="4">
        <f t="shared" si="13"/>
        <v>1986.2208000000001</v>
      </c>
      <c r="F250" s="4">
        <v>8.3468834688346725</v>
      </c>
      <c r="G250" s="4">
        <v>-2.4</v>
      </c>
    </row>
    <row r="251" spans="1:7">
      <c r="A251">
        <v>294</v>
      </c>
      <c r="B251">
        <f t="shared" si="14"/>
        <v>-2.94</v>
      </c>
      <c r="C251" s="4">
        <f t="shared" si="15"/>
        <v>583</v>
      </c>
      <c r="D251" s="4">
        <f t="shared" si="12"/>
        <v>647</v>
      </c>
      <c r="E251" s="4">
        <f t="shared" si="13"/>
        <v>1993.1173999999999</v>
      </c>
      <c r="F251" s="4">
        <v>8.0562659846547344</v>
      </c>
      <c r="G251" s="4">
        <v>-3.2</v>
      </c>
    </row>
    <row r="252" spans="1:7">
      <c r="A252">
        <v>295</v>
      </c>
      <c r="B252">
        <f t="shared" si="14"/>
        <v>-2.95</v>
      </c>
      <c r="C252" s="4">
        <f t="shared" si="15"/>
        <v>585.22222222222229</v>
      </c>
      <c r="D252" s="4">
        <f t="shared" si="12"/>
        <v>649.22222222222229</v>
      </c>
      <c r="E252" s="4">
        <f t="shared" si="13"/>
        <v>2000.0140000000001</v>
      </c>
      <c r="F252" s="4">
        <v>7.8247261345853945</v>
      </c>
      <c r="G252" s="4">
        <v>-2.8</v>
      </c>
    </row>
    <row r="253" spans="1:7">
      <c r="A253">
        <v>296</v>
      </c>
      <c r="B253">
        <f t="shared" si="14"/>
        <v>-2.96</v>
      </c>
      <c r="C253" s="4">
        <f t="shared" si="15"/>
        <v>587.44444444444446</v>
      </c>
      <c r="D253" s="4">
        <f t="shared" si="12"/>
        <v>651.44444444444446</v>
      </c>
      <c r="E253" s="4">
        <f t="shared" si="13"/>
        <v>2006.9105999999999</v>
      </c>
      <c r="F253" s="4">
        <v>7.9234972677595463</v>
      </c>
      <c r="G253" s="4">
        <v>-1.8</v>
      </c>
    </row>
    <row r="254" spans="1:7">
      <c r="A254">
        <v>297</v>
      </c>
      <c r="B254">
        <f t="shared" si="14"/>
        <v>-2.97</v>
      </c>
      <c r="C254" s="4">
        <f t="shared" si="15"/>
        <v>589.66666666666674</v>
      </c>
      <c r="D254" s="4">
        <f t="shared" si="12"/>
        <v>653.66666666666674</v>
      </c>
      <c r="E254" s="4">
        <f t="shared" si="13"/>
        <v>2013.8072</v>
      </c>
      <c r="F254" s="4">
        <v>8.4247258225324266</v>
      </c>
      <c r="G254" s="4">
        <v>-1.8</v>
      </c>
    </row>
    <row r="255" spans="1:7">
      <c r="A255">
        <v>298</v>
      </c>
      <c r="B255">
        <f t="shared" si="14"/>
        <v>-2.98</v>
      </c>
      <c r="C255" s="4">
        <f t="shared" si="15"/>
        <v>591.88888888888891</v>
      </c>
      <c r="D255" s="4">
        <f t="shared" si="12"/>
        <v>655.88888888888891</v>
      </c>
      <c r="E255" s="4">
        <f t="shared" si="13"/>
        <v>2020.7038</v>
      </c>
      <c r="F255" s="4">
        <v>9.127880704925369</v>
      </c>
      <c r="G255" s="4">
        <v>-1.9</v>
      </c>
    </row>
    <row r="256" spans="1:7">
      <c r="A256">
        <v>299</v>
      </c>
      <c r="B256">
        <f t="shared" si="14"/>
        <v>-2.99</v>
      </c>
      <c r="C256" s="4">
        <f t="shared" si="15"/>
        <v>594.1111111111112</v>
      </c>
      <c r="D256" s="4">
        <f t="shared" si="12"/>
        <v>658.1111111111112</v>
      </c>
      <c r="E256" s="4">
        <f t="shared" si="13"/>
        <v>2027.6004</v>
      </c>
      <c r="F256" s="4">
        <v>7.5027995520716821</v>
      </c>
      <c r="G256" s="4">
        <v>-1.8</v>
      </c>
    </row>
    <row r="257" spans="1:7">
      <c r="A257">
        <v>300</v>
      </c>
      <c r="B257">
        <f t="shared" si="14"/>
        <v>-3</v>
      </c>
      <c r="C257" s="4">
        <f t="shared" si="15"/>
        <v>596.33333333333337</v>
      </c>
      <c r="D257" s="4">
        <f t="shared" si="12"/>
        <v>660.33333333333337</v>
      </c>
      <c r="E257" s="4">
        <f t="shared" si="13"/>
        <v>2034.4970000000001</v>
      </c>
      <c r="F257" s="4">
        <v>8.6447295036252587</v>
      </c>
      <c r="G257" s="4">
        <v>-2.2999999999999998</v>
      </c>
    </row>
    <row r="258" spans="1:7">
      <c r="D258" s="4">
        <f t="shared" si="12"/>
        <v>64</v>
      </c>
      <c r="E258" s="4">
        <f t="shared" si="13"/>
        <v>-34.482999999999997</v>
      </c>
    </row>
    <row r="259" spans="1:7">
      <c r="A259">
        <v>303</v>
      </c>
      <c r="B259">
        <f t="shared" si="14"/>
        <v>-3.0300000000000002</v>
      </c>
      <c r="C259" s="4">
        <f t="shared" si="15"/>
        <v>603.00000000000011</v>
      </c>
      <c r="D259" s="4">
        <f t="shared" ref="D259:D322" si="16">64+C259</f>
        <v>667.00000000000011</v>
      </c>
      <c r="E259" s="4">
        <f t="shared" ref="E259:E322" si="17">-689.66*B259-34.483</f>
        <v>2055.1867999999999</v>
      </c>
      <c r="F259" s="4">
        <v>9.1919191919193146</v>
      </c>
      <c r="G259" s="4">
        <v>-4.9000000000000004</v>
      </c>
    </row>
    <row r="260" spans="1:7">
      <c r="A260">
        <v>304</v>
      </c>
      <c r="B260">
        <f t="shared" si="14"/>
        <v>-3.04</v>
      </c>
      <c r="C260" s="4">
        <f t="shared" si="15"/>
        <v>605.22222222222229</v>
      </c>
      <c r="D260" s="4">
        <f t="shared" si="16"/>
        <v>669.22222222222229</v>
      </c>
      <c r="E260" s="4">
        <f t="shared" si="17"/>
        <v>2062.0833999999995</v>
      </c>
      <c r="F260" s="4">
        <v>9.6418732782366394</v>
      </c>
      <c r="G260" s="4">
        <v>-4.2</v>
      </c>
    </row>
    <row r="261" spans="1:7">
      <c r="A261">
        <v>305</v>
      </c>
      <c r="B261">
        <f t="shared" si="14"/>
        <v>-3.0500000000000003</v>
      </c>
      <c r="C261" s="4">
        <f t="shared" si="15"/>
        <v>607.44444444444457</v>
      </c>
      <c r="D261" s="4">
        <f t="shared" si="16"/>
        <v>671.44444444444457</v>
      </c>
      <c r="E261" s="4">
        <f t="shared" si="17"/>
        <v>2068.98</v>
      </c>
      <c r="F261" s="4">
        <v>9.3640810621943107</v>
      </c>
      <c r="G261" s="4">
        <v>-1</v>
      </c>
    </row>
    <row r="262" spans="1:7">
      <c r="A262">
        <v>306</v>
      </c>
      <c r="B262">
        <f t="shared" ref="B262:B325" si="18">A262*-0.01</f>
        <v>-3.06</v>
      </c>
      <c r="C262" s="4">
        <f t="shared" ref="C262:C325" si="19">(B262+0.3165)/(-0.0045)</f>
        <v>609.66666666666674</v>
      </c>
      <c r="D262" s="4">
        <f t="shared" si="16"/>
        <v>673.66666666666674</v>
      </c>
      <c r="E262" s="4">
        <f t="shared" si="17"/>
        <v>2075.8765999999996</v>
      </c>
      <c r="F262" s="4">
        <v>8.4714548802947558</v>
      </c>
      <c r="G262" s="4">
        <v>-1.7</v>
      </c>
    </row>
    <row r="263" spans="1:7">
      <c r="A263">
        <v>307</v>
      </c>
      <c r="B263">
        <f t="shared" si="18"/>
        <v>-3.0700000000000003</v>
      </c>
      <c r="C263" s="4">
        <f t="shared" si="19"/>
        <v>611.88888888888903</v>
      </c>
      <c r="D263" s="4">
        <f t="shared" si="16"/>
        <v>675.88888888888903</v>
      </c>
      <c r="E263" s="4">
        <f t="shared" si="17"/>
        <v>2082.7732000000001</v>
      </c>
      <c r="F263" s="4">
        <v>8.393719806763233</v>
      </c>
      <c r="G263" s="4">
        <v>-1.6</v>
      </c>
    </row>
    <row r="264" spans="1:7">
      <c r="A264">
        <v>308</v>
      </c>
      <c r="B264">
        <f t="shared" si="18"/>
        <v>-3.08</v>
      </c>
      <c r="C264" s="4">
        <f t="shared" si="19"/>
        <v>614.1111111111112</v>
      </c>
      <c r="D264" s="4">
        <f t="shared" si="16"/>
        <v>678.1111111111112</v>
      </c>
      <c r="E264" s="4">
        <f t="shared" si="17"/>
        <v>2089.6697999999997</v>
      </c>
      <c r="F264" s="4">
        <v>9.4972067039105159</v>
      </c>
      <c r="G264" s="4">
        <v>-0.3</v>
      </c>
    </row>
    <row r="265" spans="1:7">
      <c r="A265">
        <v>309</v>
      </c>
      <c r="B265">
        <f t="shared" si="18"/>
        <v>-3.09</v>
      </c>
      <c r="C265" s="4">
        <f t="shared" si="19"/>
        <v>616.33333333333337</v>
      </c>
      <c r="D265" s="4">
        <f t="shared" si="16"/>
        <v>680.33333333333337</v>
      </c>
      <c r="E265" s="4">
        <f t="shared" si="17"/>
        <v>2096.5663999999997</v>
      </c>
      <c r="F265" s="4">
        <v>9.6101043382757023</v>
      </c>
      <c r="G265" s="4">
        <v>-1.6</v>
      </c>
    </row>
    <row r="266" spans="1:7">
      <c r="A266">
        <v>310</v>
      </c>
      <c r="B266">
        <f t="shared" si="18"/>
        <v>-3.1</v>
      </c>
      <c r="C266" s="4">
        <f t="shared" si="19"/>
        <v>618.55555555555566</v>
      </c>
      <c r="D266" s="4">
        <f t="shared" si="16"/>
        <v>682.55555555555566</v>
      </c>
      <c r="E266" s="4">
        <f t="shared" si="17"/>
        <v>2103.4629999999997</v>
      </c>
      <c r="F266" s="4">
        <v>12.019826517967745</v>
      </c>
      <c r="G266" s="4">
        <v>-1.8</v>
      </c>
    </row>
    <row r="267" spans="1:7">
      <c r="A267">
        <v>311</v>
      </c>
      <c r="B267">
        <f t="shared" si="18"/>
        <v>-3.11</v>
      </c>
      <c r="C267" s="4">
        <f t="shared" si="19"/>
        <v>620.77777777777783</v>
      </c>
      <c r="D267" s="4">
        <f t="shared" si="16"/>
        <v>684.77777777777783</v>
      </c>
      <c r="E267" s="4">
        <f t="shared" si="17"/>
        <v>2110.3595999999998</v>
      </c>
      <c r="F267" s="4">
        <v>10.259433962264112</v>
      </c>
      <c r="G267" s="4">
        <v>-0.3</v>
      </c>
    </row>
    <row r="268" spans="1:7">
      <c r="A268">
        <v>312</v>
      </c>
      <c r="B268">
        <f t="shared" si="18"/>
        <v>-3.12</v>
      </c>
      <c r="C268" s="4">
        <f t="shared" si="19"/>
        <v>623.00000000000011</v>
      </c>
      <c r="D268" s="4">
        <f t="shared" si="16"/>
        <v>687.00000000000011</v>
      </c>
      <c r="E268" s="4">
        <f t="shared" si="17"/>
        <v>2117.2561999999998</v>
      </c>
      <c r="F268" s="4">
        <v>9.2799999999999727</v>
      </c>
      <c r="G268" s="4">
        <v>0.2</v>
      </c>
    </row>
    <row r="269" spans="1:7">
      <c r="A269">
        <v>313</v>
      </c>
      <c r="B269">
        <f t="shared" si="18"/>
        <v>-3.13</v>
      </c>
      <c r="C269" s="4">
        <f t="shared" si="19"/>
        <v>625.22222222222229</v>
      </c>
      <c r="D269" s="4">
        <f t="shared" si="16"/>
        <v>689.22222222222229</v>
      </c>
      <c r="E269" s="4">
        <f t="shared" si="17"/>
        <v>2124.1527999999998</v>
      </c>
      <c r="F269" s="4">
        <v>9.094754653130293</v>
      </c>
      <c r="G269" s="4">
        <v>-0.7</v>
      </c>
    </row>
    <row r="270" spans="1:7">
      <c r="A270">
        <v>314</v>
      </c>
      <c r="B270">
        <f t="shared" si="18"/>
        <v>-3.14</v>
      </c>
      <c r="C270" s="4">
        <f t="shared" si="19"/>
        <v>627.44444444444457</v>
      </c>
      <c r="D270" s="4">
        <f t="shared" si="16"/>
        <v>691.44444444444457</v>
      </c>
      <c r="E270" s="4">
        <f t="shared" si="17"/>
        <v>2131.0493999999999</v>
      </c>
      <c r="F270" s="4">
        <v>10.301394511920797</v>
      </c>
      <c r="G270" s="4">
        <v>-1.2</v>
      </c>
    </row>
    <row r="271" spans="1:7">
      <c r="A271">
        <v>315</v>
      </c>
      <c r="B271">
        <f t="shared" si="18"/>
        <v>-3.15</v>
      </c>
      <c r="C271" s="4">
        <f t="shared" si="19"/>
        <v>629.66666666666674</v>
      </c>
      <c r="D271" s="4">
        <f t="shared" si="16"/>
        <v>693.66666666666674</v>
      </c>
      <c r="E271" s="4">
        <f t="shared" si="17"/>
        <v>2137.9459999999995</v>
      </c>
      <c r="F271" s="4">
        <v>10.218253968253952</v>
      </c>
      <c r="G271" s="4">
        <v>-3.4</v>
      </c>
    </row>
    <row r="272" spans="1:7">
      <c r="A272">
        <v>316</v>
      </c>
      <c r="B272">
        <f t="shared" si="18"/>
        <v>-3.16</v>
      </c>
      <c r="C272" s="4">
        <f t="shared" si="19"/>
        <v>631.88888888888891</v>
      </c>
      <c r="D272" s="4">
        <f t="shared" si="16"/>
        <v>695.88888888888891</v>
      </c>
      <c r="E272" s="4">
        <f t="shared" si="17"/>
        <v>2144.8425999999999</v>
      </c>
      <c r="F272" s="4">
        <v>8.8021778584391566</v>
      </c>
      <c r="G272" s="4">
        <v>-1.5</v>
      </c>
    </row>
    <row r="273" spans="1:7">
      <c r="A273">
        <v>317</v>
      </c>
      <c r="B273">
        <f t="shared" si="18"/>
        <v>-3.17</v>
      </c>
      <c r="C273" s="4">
        <f t="shared" si="19"/>
        <v>634.11111111111109</v>
      </c>
      <c r="D273" s="4">
        <f t="shared" si="16"/>
        <v>698.11111111111109</v>
      </c>
      <c r="E273" s="4">
        <f t="shared" si="17"/>
        <v>2151.7391999999995</v>
      </c>
      <c r="F273" s="4">
        <v>8.1672528331379262</v>
      </c>
      <c r="G273" s="4">
        <v>-4.4000000000000004</v>
      </c>
    </row>
    <row r="274" spans="1:7">
      <c r="A274">
        <v>318</v>
      </c>
      <c r="B274">
        <f t="shared" si="18"/>
        <v>-3.18</v>
      </c>
      <c r="C274" s="4">
        <f t="shared" si="19"/>
        <v>636.33333333333337</v>
      </c>
      <c r="D274" s="4">
        <f t="shared" si="16"/>
        <v>700.33333333333337</v>
      </c>
      <c r="E274" s="4">
        <f t="shared" si="17"/>
        <v>2158.6358</v>
      </c>
      <c r="F274" s="4">
        <v>8.1094527363184152</v>
      </c>
      <c r="G274" s="4">
        <v>-5.9</v>
      </c>
    </row>
    <row r="275" spans="1:7">
      <c r="A275">
        <v>319</v>
      </c>
      <c r="B275">
        <f t="shared" si="18"/>
        <v>-3.19</v>
      </c>
      <c r="C275" s="4">
        <f t="shared" si="19"/>
        <v>638.55555555555554</v>
      </c>
      <c r="D275" s="4">
        <f t="shared" si="16"/>
        <v>702.55555555555554</v>
      </c>
      <c r="E275" s="4">
        <f t="shared" si="17"/>
        <v>2165.5323999999996</v>
      </c>
      <c r="F275" s="4">
        <v>8.5245901639343558</v>
      </c>
      <c r="G275" s="4">
        <v>-4.9000000000000004</v>
      </c>
    </row>
    <row r="276" spans="1:7">
      <c r="A276">
        <v>320</v>
      </c>
      <c r="B276">
        <f t="shared" si="18"/>
        <v>-3.2</v>
      </c>
      <c r="C276" s="4">
        <f t="shared" si="19"/>
        <v>640.77777777777783</v>
      </c>
      <c r="D276" s="4">
        <f t="shared" si="16"/>
        <v>704.77777777777783</v>
      </c>
      <c r="E276" s="4">
        <f t="shared" si="17"/>
        <v>2172.4289999999996</v>
      </c>
      <c r="F276" s="4">
        <v>8.208569953536351</v>
      </c>
      <c r="G276" s="4">
        <v>-3.9</v>
      </c>
    </row>
    <row r="277" spans="1:7">
      <c r="A277">
        <v>321</v>
      </c>
      <c r="B277">
        <f t="shared" si="18"/>
        <v>-3.21</v>
      </c>
      <c r="C277" s="4">
        <f t="shared" si="19"/>
        <v>643</v>
      </c>
      <c r="D277" s="4">
        <f t="shared" si="16"/>
        <v>707</v>
      </c>
      <c r="E277" s="4">
        <f t="shared" si="17"/>
        <v>2179.3255999999997</v>
      </c>
      <c r="F277" s="4">
        <v>8.4905660377357925</v>
      </c>
      <c r="G277" s="4">
        <v>-2</v>
      </c>
    </row>
    <row r="278" spans="1:7">
      <c r="A278">
        <v>322</v>
      </c>
      <c r="B278">
        <f t="shared" si="18"/>
        <v>-3.22</v>
      </c>
      <c r="C278" s="4">
        <f t="shared" si="19"/>
        <v>645.22222222222229</v>
      </c>
      <c r="D278" s="4">
        <f t="shared" si="16"/>
        <v>709.22222222222229</v>
      </c>
      <c r="E278" s="4">
        <f t="shared" si="17"/>
        <v>2186.2221999999997</v>
      </c>
      <c r="F278" s="4">
        <v>7.821522309711157</v>
      </c>
      <c r="G278" s="4">
        <v>-4.7</v>
      </c>
    </row>
    <row r="279" spans="1:7">
      <c r="A279">
        <v>323</v>
      </c>
      <c r="B279">
        <f t="shared" si="18"/>
        <v>-3.23</v>
      </c>
      <c r="C279" s="4">
        <f t="shared" si="19"/>
        <v>647.44444444444446</v>
      </c>
      <c r="D279" s="4">
        <f t="shared" si="16"/>
        <v>711.44444444444446</v>
      </c>
      <c r="E279" s="4">
        <f t="shared" si="17"/>
        <v>2193.1187999999997</v>
      </c>
      <c r="F279" s="4">
        <v>7.7678989237248643</v>
      </c>
      <c r="G279" s="4">
        <v>-2.9</v>
      </c>
    </row>
    <row r="280" spans="1:7">
      <c r="A280">
        <v>324</v>
      </c>
      <c r="B280">
        <f t="shared" si="18"/>
        <v>-3.24</v>
      </c>
      <c r="C280" s="4">
        <f t="shared" si="19"/>
        <v>649.66666666666674</v>
      </c>
      <c r="D280" s="4">
        <f t="shared" si="16"/>
        <v>713.66666666666674</v>
      </c>
      <c r="E280" s="4">
        <f t="shared" si="17"/>
        <v>2200.0153999999998</v>
      </c>
      <c r="F280" s="4">
        <v>7.6715289032954912</v>
      </c>
      <c r="G280" s="4">
        <v>-2.7</v>
      </c>
    </row>
    <row r="281" spans="1:7">
      <c r="A281">
        <v>325</v>
      </c>
      <c r="B281">
        <f t="shared" si="18"/>
        <v>-3.25</v>
      </c>
      <c r="C281" s="4">
        <f t="shared" si="19"/>
        <v>651.88888888888891</v>
      </c>
      <c r="D281" s="4">
        <f t="shared" si="16"/>
        <v>715.88888888888891</v>
      </c>
      <c r="E281" s="4">
        <f t="shared" si="17"/>
        <v>2206.9119999999998</v>
      </c>
      <c r="F281" s="4">
        <v>7.2427572427572251</v>
      </c>
      <c r="G281" s="4">
        <v>-4.5</v>
      </c>
    </row>
    <row r="282" spans="1:7">
      <c r="A282">
        <v>326</v>
      </c>
      <c r="B282">
        <f t="shared" si="18"/>
        <v>-3.2600000000000002</v>
      </c>
      <c r="C282" s="4">
        <f t="shared" si="19"/>
        <v>654.1111111111112</v>
      </c>
      <c r="D282" s="4">
        <f t="shared" si="16"/>
        <v>718.1111111111112</v>
      </c>
      <c r="E282" s="4">
        <f t="shared" si="17"/>
        <v>2213.8085999999998</v>
      </c>
      <c r="F282" s="4">
        <v>7.3689673066944881</v>
      </c>
      <c r="G282" s="4">
        <v>-4.9000000000000004</v>
      </c>
    </row>
    <row r="283" spans="1:7">
      <c r="A283">
        <v>327</v>
      </c>
      <c r="B283">
        <f t="shared" si="18"/>
        <v>-3.27</v>
      </c>
      <c r="C283" s="4">
        <f t="shared" si="19"/>
        <v>656.33333333333337</v>
      </c>
      <c r="D283" s="4">
        <f t="shared" si="16"/>
        <v>720.33333333333337</v>
      </c>
      <c r="E283" s="4">
        <f t="shared" si="17"/>
        <v>2220.7051999999999</v>
      </c>
      <c r="F283" s="4">
        <v>7.3684210526316143</v>
      </c>
      <c r="G283" s="4">
        <v>-4.4000000000000004</v>
      </c>
    </row>
    <row r="284" spans="1:7">
      <c r="A284">
        <v>328</v>
      </c>
      <c r="B284">
        <f t="shared" si="18"/>
        <v>-3.2800000000000002</v>
      </c>
      <c r="C284" s="4">
        <f t="shared" si="19"/>
        <v>658.55555555555566</v>
      </c>
      <c r="D284" s="4">
        <f t="shared" si="16"/>
        <v>722.55555555555566</v>
      </c>
      <c r="E284" s="4">
        <f t="shared" si="17"/>
        <v>2227.6017999999999</v>
      </c>
      <c r="F284" s="4">
        <v>7.4235807860263101</v>
      </c>
      <c r="G284" s="4">
        <v>-4.7</v>
      </c>
    </row>
    <row r="285" spans="1:7">
      <c r="A285">
        <v>329</v>
      </c>
      <c r="B285">
        <f t="shared" si="18"/>
        <v>-3.29</v>
      </c>
      <c r="C285" s="4">
        <f t="shared" si="19"/>
        <v>660.77777777777783</v>
      </c>
      <c r="D285" s="4">
        <f t="shared" si="16"/>
        <v>724.77777777777783</v>
      </c>
      <c r="E285" s="4">
        <f t="shared" si="17"/>
        <v>2234.4983999999999</v>
      </c>
      <c r="F285" s="4">
        <v>7.4688796680498211</v>
      </c>
      <c r="G285" s="4">
        <v>-3.4</v>
      </c>
    </row>
    <row r="286" spans="1:7">
      <c r="A286">
        <v>330</v>
      </c>
      <c r="B286">
        <f t="shared" si="18"/>
        <v>-3.3000000000000003</v>
      </c>
      <c r="C286" s="4">
        <f t="shared" si="19"/>
        <v>663.00000000000011</v>
      </c>
      <c r="D286" s="4">
        <f t="shared" si="16"/>
        <v>727.00000000000011</v>
      </c>
      <c r="E286" s="4">
        <f t="shared" si="17"/>
        <v>2241.395</v>
      </c>
      <c r="F286" s="4">
        <v>7.6923076923076605</v>
      </c>
      <c r="G286" s="4">
        <v>-3.5</v>
      </c>
    </row>
    <row r="287" spans="1:7">
      <c r="A287">
        <v>331</v>
      </c>
      <c r="B287">
        <f t="shared" si="18"/>
        <v>-3.31</v>
      </c>
      <c r="C287" s="4">
        <f t="shared" si="19"/>
        <v>665.22222222222229</v>
      </c>
      <c r="D287" s="4">
        <f t="shared" si="16"/>
        <v>729.22222222222229</v>
      </c>
      <c r="E287" s="4">
        <f t="shared" si="17"/>
        <v>2248.2915999999996</v>
      </c>
      <c r="F287" s="4">
        <v>7.4129353233831239</v>
      </c>
      <c r="G287" s="4">
        <v>-2.1</v>
      </c>
    </row>
    <row r="288" spans="1:7">
      <c r="A288">
        <v>332</v>
      </c>
      <c r="B288">
        <f t="shared" si="18"/>
        <v>-3.3200000000000003</v>
      </c>
      <c r="C288" s="4">
        <f t="shared" si="19"/>
        <v>667.44444444444457</v>
      </c>
      <c r="D288" s="4">
        <f t="shared" si="16"/>
        <v>731.44444444444457</v>
      </c>
      <c r="E288" s="4">
        <f t="shared" si="17"/>
        <v>2255.1882000000001</v>
      </c>
      <c r="F288" s="4">
        <v>7.6807228915663748</v>
      </c>
      <c r="G288" s="4">
        <v>-2.5</v>
      </c>
    </row>
    <row r="289" spans="1:7">
      <c r="A289">
        <v>333</v>
      </c>
      <c r="B289">
        <f t="shared" si="18"/>
        <v>-3.33</v>
      </c>
      <c r="C289" s="4">
        <f t="shared" si="19"/>
        <v>669.66666666666674</v>
      </c>
      <c r="D289" s="4">
        <f t="shared" si="16"/>
        <v>733.66666666666674</v>
      </c>
      <c r="E289" s="4">
        <f t="shared" si="17"/>
        <v>2262.0847999999996</v>
      </c>
      <c r="F289" s="4">
        <v>7.6461769115443348</v>
      </c>
      <c r="G289" s="4">
        <v>-0.3</v>
      </c>
    </row>
    <row r="290" spans="1:7">
      <c r="A290">
        <v>334</v>
      </c>
      <c r="B290">
        <f t="shared" si="18"/>
        <v>-3.34</v>
      </c>
      <c r="C290" s="4">
        <f t="shared" si="19"/>
        <v>671.88888888888891</v>
      </c>
      <c r="D290" s="4">
        <f t="shared" si="16"/>
        <v>735.88888888888891</v>
      </c>
      <c r="E290" s="4">
        <f t="shared" si="17"/>
        <v>2268.9813999999997</v>
      </c>
      <c r="F290" s="4">
        <v>7.2490706319703673</v>
      </c>
      <c r="G290" s="4">
        <v>-1.8</v>
      </c>
    </row>
    <row r="291" spans="1:7">
      <c r="A291">
        <v>335</v>
      </c>
      <c r="B291">
        <f t="shared" si="18"/>
        <v>-3.35</v>
      </c>
      <c r="C291" s="4">
        <f t="shared" si="19"/>
        <v>674.1111111111112</v>
      </c>
      <c r="D291" s="4">
        <f t="shared" si="16"/>
        <v>738.1111111111112</v>
      </c>
      <c r="E291" s="4">
        <f t="shared" si="17"/>
        <v>2275.8779999999997</v>
      </c>
      <c r="F291" s="4">
        <v>7.3318872017353796</v>
      </c>
      <c r="G291" s="4">
        <v>-3.8</v>
      </c>
    </row>
    <row r="292" spans="1:7">
      <c r="A292">
        <v>336</v>
      </c>
      <c r="B292">
        <f t="shared" si="18"/>
        <v>-3.36</v>
      </c>
      <c r="C292" s="4">
        <f t="shared" si="19"/>
        <v>676.33333333333337</v>
      </c>
      <c r="D292" s="4">
        <f t="shared" si="16"/>
        <v>740.33333333333337</v>
      </c>
      <c r="E292" s="4">
        <f t="shared" si="17"/>
        <v>2282.7745999999997</v>
      </c>
      <c r="F292" s="4">
        <v>7.2868927589368608</v>
      </c>
      <c r="G292" s="4">
        <v>-1.8</v>
      </c>
    </row>
    <row r="293" spans="1:7">
      <c r="A293">
        <v>337</v>
      </c>
      <c r="B293">
        <f t="shared" si="18"/>
        <v>-3.37</v>
      </c>
      <c r="C293" s="4">
        <f t="shared" si="19"/>
        <v>678.55555555555566</v>
      </c>
      <c r="D293" s="4">
        <f t="shared" si="16"/>
        <v>742.55555555555566</v>
      </c>
      <c r="E293" s="4">
        <f t="shared" si="17"/>
        <v>2289.6711999999998</v>
      </c>
      <c r="F293" s="4">
        <v>7.6065891472868223</v>
      </c>
      <c r="G293" s="4">
        <v>-3.2</v>
      </c>
    </row>
    <row r="294" spans="1:7">
      <c r="A294">
        <v>338</v>
      </c>
      <c r="B294">
        <f t="shared" si="18"/>
        <v>-3.38</v>
      </c>
      <c r="C294" s="4">
        <f t="shared" si="19"/>
        <v>680.77777777777783</v>
      </c>
      <c r="D294" s="4">
        <f t="shared" si="16"/>
        <v>744.77777777777783</v>
      </c>
      <c r="E294" s="4">
        <f t="shared" si="17"/>
        <v>2296.5677999999998</v>
      </c>
      <c r="F294" s="4">
        <v>7.3647294589177639</v>
      </c>
      <c r="G294" s="4">
        <v>-2.5</v>
      </c>
    </row>
    <row r="295" spans="1:7">
      <c r="A295">
        <v>339</v>
      </c>
      <c r="B295">
        <f t="shared" si="18"/>
        <v>-3.39</v>
      </c>
      <c r="C295" s="4">
        <f t="shared" si="19"/>
        <v>683.00000000000011</v>
      </c>
      <c r="D295" s="4">
        <f t="shared" si="16"/>
        <v>747.00000000000011</v>
      </c>
      <c r="E295" s="4">
        <f t="shared" si="17"/>
        <v>2303.4643999999998</v>
      </c>
      <c r="F295" s="4">
        <v>7.3046432616080361</v>
      </c>
      <c r="G295" s="4">
        <v>-2.5</v>
      </c>
    </row>
    <row r="296" spans="1:7">
      <c r="A296">
        <v>340</v>
      </c>
      <c r="B296">
        <f t="shared" si="18"/>
        <v>-3.4</v>
      </c>
      <c r="C296" s="4">
        <f t="shared" si="19"/>
        <v>685.22222222222229</v>
      </c>
      <c r="D296" s="4">
        <f t="shared" si="16"/>
        <v>749.22222222222229</v>
      </c>
      <c r="E296" s="4">
        <f t="shared" si="17"/>
        <v>2310.3609999999999</v>
      </c>
      <c r="F296" s="4">
        <v>7.7033492822965473</v>
      </c>
      <c r="G296" s="4">
        <v>-1.9</v>
      </c>
    </row>
    <row r="297" spans="1:7">
      <c r="A297">
        <v>341</v>
      </c>
      <c r="B297">
        <f t="shared" si="18"/>
        <v>-3.41</v>
      </c>
      <c r="C297" s="4">
        <f t="shared" si="19"/>
        <v>687.44444444444457</v>
      </c>
      <c r="D297" s="4">
        <f t="shared" si="16"/>
        <v>751.44444444444457</v>
      </c>
      <c r="E297" s="4">
        <f t="shared" si="17"/>
        <v>2317.2575999999999</v>
      </c>
      <c r="F297" s="4">
        <v>7.6278659611992161</v>
      </c>
      <c r="G297" s="4">
        <v>-1.2</v>
      </c>
    </row>
    <row r="298" spans="1:7">
      <c r="A298">
        <v>342</v>
      </c>
      <c r="B298">
        <f t="shared" si="18"/>
        <v>-3.42</v>
      </c>
      <c r="C298" s="4">
        <f t="shared" si="19"/>
        <v>689.66666666666674</v>
      </c>
      <c r="D298" s="4">
        <f t="shared" si="16"/>
        <v>753.66666666666674</v>
      </c>
      <c r="E298" s="4">
        <f t="shared" si="17"/>
        <v>2324.1541999999995</v>
      </c>
      <c r="F298" s="4">
        <v>11.892901618928965</v>
      </c>
      <c r="G298" s="4">
        <v>-2.4</v>
      </c>
    </row>
    <row r="299" spans="1:7">
      <c r="A299">
        <v>343</v>
      </c>
      <c r="B299">
        <f t="shared" si="18"/>
        <v>-3.43</v>
      </c>
      <c r="C299" s="4">
        <f t="shared" si="19"/>
        <v>691.88888888888903</v>
      </c>
      <c r="D299" s="4">
        <f t="shared" si="16"/>
        <v>755.88888888888903</v>
      </c>
      <c r="E299" s="4">
        <f t="shared" si="17"/>
        <v>2331.0508</v>
      </c>
      <c r="F299" s="4">
        <v>11.717861205915792</v>
      </c>
      <c r="G299" s="4">
        <v>-1.1000000000000001</v>
      </c>
    </row>
    <row r="300" spans="1:7">
      <c r="A300">
        <v>344</v>
      </c>
      <c r="B300">
        <f t="shared" si="18"/>
        <v>-3.44</v>
      </c>
      <c r="C300" s="4">
        <f t="shared" si="19"/>
        <v>694.1111111111112</v>
      </c>
      <c r="D300" s="4">
        <f t="shared" si="16"/>
        <v>758.1111111111112</v>
      </c>
      <c r="E300" s="4">
        <f t="shared" si="17"/>
        <v>2337.9473999999996</v>
      </c>
      <c r="F300" s="4">
        <v>7.913978494623704</v>
      </c>
      <c r="G300" s="4">
        <v>-1.3</v>
      </c>
    </row>
    <row r="301" spans="1:7">
      <c r="A301">
        <v>345</v>
      </c>
      <c r="B301">
        <f t="shared" si="18"/>
        <v>-3.45</v>
      </c>
      <c r="C301" s="4">
        <f t="shared" si="19"/>
        <v>696.33333333333337</v>
      </c>
      <c r="D301" s="4">
        <f t="shared" si="16"/>
        <v>760.33333333333337</v>
      </c>
      <c r="E301" s="4">
        <f t="shared" si="17"/>
        <v>2344.8440000000001</v>
      </c>
      <c r="F301" s="4">
        <v>7.7690288713910549</v>
      </c>
      <c r="G301" s="4">
        <v>-0.2</v>
      </c>
    </row>
    <row r="302" spans="1:7">
      <c r="A302">
        <v>346</v>
      </c>
      <c r="B302">
        <f t="shared" si="18"/>
        <v>-3.46</v>
      </c>
      <c r="C302" s="4">
        <f t="shared" si="19"/>
        <v>698.55555555555554</v>
      </c>
      <c r="D302" s="4">
        <f t="shared" si="16"/>
        <v>762.55555555555554</v>
      </c>
      <c r="E302" s="4">
        <f t="shared" si="17"/>
        <v>2351.7405999999996</v>
      </c>
      <c r="F302" s="4">
        <v>6.8418856904463086</v>
      </c>
      <c r="G302" s="4">
        <v>0.1</v>
      </c>
    </row>
    <row r="303" spans="1:7">
      <c r="A303">
        <v>347</v>
      </c>
      <c r="B303">
        <f t="shared" si="18"/>
        <v>-3.47</v>
      </c>
      <c r="C303" s="4">
        <f t="shared" si="19"/>
        <v>700.77777777777783</v>
      </c>
      <c r="D303" s="4">
        <f t="shared" si="16"/>
        <v>764.77777777777783</v>
      </c>
      <c r="E303" s="4">
        <f t="shared" si="17"/>
        <v>2358.6371999999997</v>
      </c>
      <c r="F303" s="4">
        <v>7.0833333333332718</v>
      </c>
      <c r="G303" s="4">
        <v>0.2</v>
      </c>
    </row>
    <row r="304" spans="1:7">
      <c r="A304">
        <v>348</v>
      </c>
      <c r="B304">
        <f t="shared" si="18"/>
        <v>-3.48</v>
      </c>
      <c r="C304" s="4">
        <f t="shared" si="19"/>
        <v>703</v>
      </c>
      <c r="D304" s="4">
        <f t="shared" si="16"/>
        <v>767</v>
      </c>
      <c r="E304" s="4">
        <f t="shared" si="17"/>
        <v>2365.5337999999997</v>
      </c>
      <c r="F304" s="4">
        <v>7.0869765301426497</v>
      </c>
      <c r="G304" s="4">
        <v>-2</v>
      </c>
    </row>
    <row r="305" spans="1:7">
      <c r="A305">
        <v>349</v>
      </c>
      <c r="B305">
        <f t="shared" si="18"/>
        <v>-3.49</v>
      </c>
      <c r="C305" s="4">
        <f t="shared" si="19"/>
        <v>705.22222222222229</v>
      </c>
      <c r="D305" s="4">
        <f t="shared" si="16"/>
        <v>769.22222222222229</v>
      </c>
      <c r="E305" s="4">
        <f t="shared" si="17"/>
        <v>2372.4303999999997</v>
      </c>
      <c r="F305" s="4">
        <v>6.9574247144338992</v>
      </c>
      <c r="G305" s="4">
        <v>1.4</v>
      </c>
    </row>
    <row r="306" spans="1:7">
      <c r="A306">
        <v>350</v>
      </c>
      <c r="B306">
        <f t="shared" si="18"/>
        <v>-3.5</v>
      </c>
      <c r="C306" s="4">
        <f t="shared" si="19"/>
        <v>707.44444444444446</v>
      </c>
      <c r="D306" s="4">
        <f t="shared" si="16"/>
        <v>771.44444444444446</v>
      </c>
      <c r="E306" s="4">
        <f t="shared" si="17"/>
        <v>2379.3269999999998</v>
      </c>
      <c r="F306" s="4">
        <v>6.9849246231157167</v>
      </c>
      <c r="G306" s="4">
        <v>1</v>
      </c>
    </row>
    <row r="307" spans="1:7">
      <c r="A307">
        <v>351</v>
      </c>
      <c r="B307">
        <f t="shared" si="18"/>
        <v>-3.5100000000000002</v>
      </c>
      <c r="C307" s="4">
        <f t="shared" si="19"/>
        <v>709.66666666666674</v>
      </c>
      <c r="D307" s="4">
        <f t="shared" si="16"/>
        <v>773.66666666666674</v>
      </c>
      <c r="E307" s="4">
        <f t="shared" si="17"/>
        <v>2386.2235999999998</v>
      </c>
      <c r="F307" s="4">
        <v>6.9756554307116554</v>
      </c>
      <c r="G307" s="4">
        <v>1.2</v>
      </c>
    </row>
    <row r="308" spans="1:7">
      <c r="A308">
        <v>352</v>
      </c>
      <c r="B308">
        <f t="shared" si="18"/>
        <v>-3.52</v>
      </c>
      <c r="C308" s="4">
        <f t="shared" si="19"/>
        <v>711.88888888888891</v>
      </c>
      <c r="D308" s="4">
        <f t="shared" si="16"/>
        <v>775.88888888888891</v>
      </c>
      <c r="E308" s="4">
        <f t="shared" si="17"/>
        <v>2393.1201999999998</v>
      </c>
      <c r="F308" s="4">
        <v>6.9375000000000355</v>
      </c>
      <c r="G308" s="4">
        <v>1.6</v>
      </c>
    </row>
    <row r="309" spans="1:7">
      <c r="A309">
        <v>353</v>
      </c>
      <c r="B309">
        <f t="shared" si="18"/>
        <v>-3.5300000000000002</v>
      </c>
      <c r="C309" s="4">
        <f t="shared" si="19"/>
        <v>714.1111111111112</v>
      </c>
      <c r="D309" s="4">
        <f t="shared" si="16"/>
        <v>778.1111111111112</v>
      </c>
      <c r="E309" s="4">
        <f t="shared" si="17"/>
        <v>2400.0167999999999</v>
      </c>
      <c r="F309" s="4">
        <v>7.001795332136501</v>
      </c>
      <c r="G309" s="4">
        <v>0.9</v>
      </c>
    </row>
    <row r="310" spans="1:7">
      <c r="A310">
        <v>354</v>
      </c>
      <c r="B310">
        <f t="shared" si="18"/>
        <v>-3.54</v>
      </c>
      <c r="C310" s="4">
        <f t="shared" si="19"/>
        <v>716.33333333333337</v>
      </c>
      <c r="D310" s="4">
        <f t="shared" si="16"/>
        <v>780.33333333333337</v>
      </c>
      <c r="E310" s="4">
        <f t="shared" si="17"/>
        <v>2406.9133999999999</v>
      </c>
      <c r="F310" s="4">
        <v>7.409502262443449</v>
      </c>
      <c r="G310" s="4">
        <v>-1.9</v>
      </c>
    </row>
    <row r="311" spans="1:7">
      <c r="A311">
        <v>355</v>
      </c>
      <c r="B311">
        <f t="shared" si="18"/>
        <v>-3.5500000000000003</v>
      </c>
      <c r="C311" s="4">
        <f t="shared" si="19"/>
        <v>718.55555555555566</v>
      </c>
      <c r="D311" s="4">
        <f t="shared" si="16"/>
        <v>782.55555555555566</v>
      </c>
      <c r="E311" s="4">
        <f t="shared" si="17"/>
        <v>2413.81</v>
      </c>
      <c r="F311" s="4">
        <v>7.2134387351779017</v>
      </c>
      <c r="G311" s="4">
        <v>-4.5</v>
      </c>
    </row>
    <row r="312" spans="1:7">
      <c r="A312">
        <v>356</v>
      </c>
      <c r="B312">
        <f t="shared" si="18"/>
        <v>-3.56</v>
      </c>
      <c r="C312" s="4">
        <f t="shared" si="19"/>
        <v>720.77777777777783</v>
      </c>
      <c r="D312" s="4">
        <f t="shared" si="16"/>
        <v>784.77777777777783</v>
      </c>
      <c r="E312" s="4">
        <f t="shared" si="17"/>
        <v>2420.7065999999995</v>
      </c>
      <c r="F312" s="4">
        <v>7.2890025575448814</v>
      </c>
      <c r="G312" s="4">
        <v>-0.5</v>
      </c>
    </row>
    <row r="313" spans="1:7">
      <c r="A313">
        <v>357</v>
      </c>
      <c r="B313">
        <f t="shared" si="18"/>
        <v>-3.5700000000000003</v>
      </c>
      <c r="C313" s="4">
        <f t="shared" si="19"/>
        <v>723.00000000000011</v>
      </c>
      <c r="D313" s="4">
        <f t="shared" si="16"/>
        <v>787.00000000000011</v>
      </c>
      <c r="E313" s="4">
        <f t="shared" si="17"/>
        <v>2427.6032</v>
      </c>
      <c r="F313" s="4">
        <v>7.377557346559195</v>
      </c>
      <c r="G313" s="4">
        <v>1.4</v>
      </c>
    </row>
    <row r="314" spans="1:7">
      <c r="A314">
        <v>358</v>
      </c>
      <c r="B314">
        <f t="shared" si="18"/>
        <v>-3.58</v>
      </c>
      <c r="C314" s="4">
        <f t="shared" si="19"/>
        <v>725.22222222222229</v>
      </c>
      <c r="D314" s="4">
        <f t="shared" si="16"/>
        <v>789.22222222222229</v>
      </c>
      <c r="E314" s="4">
        <f t="shared" si="17"/>
        <v>2434.4997999999996</v>
      </c>
      <c r="F314" s="4">
        <v>8.4283903675538134</v>
      </c>
      <c r="G314" s="4">
        <v>0.9</v>
      </c>
    </row>
    <row r="315" spans="1:7">
      <c r="A315">
        <v>359</v>
      </c>
      <c r="B315">
        <f t="shared" si="18"/>
        <v>-3.59</v>
      </c>
      <c r="C315" s="4">
        <f t="shared" si="19"/>
        <v>727.44444444444446</v>
      </c>
      <c r="D315" s="4">
        <f t="shared" si="16"/>
        <v>791.44444444444446</v>
      </c>
      <c r="E315" s="4">
        <f t="shared" si="17"/>
        <v>2441.3963999999996</v>
      </c>
      <c r="F315" s="4">
        <v>8.5893060295790615</v>
      </c>
      <c r="G315" s="4">
        <v>-0.1</v>
      </c>
    </row>
    <row r="316" spans="1:7">
      <c r="A316">
        <v>360</v>
      </c>
      <c r="B316">
        <f t="shared" si="18"/>
        <v>-3.6</v>
      </c>
      <c r="C316" s="4">
        <f t="shared" si="19"/>
        <v>729.66666666666674</v>
      </c>
      <c r="D316" s="4">
        <f t="shared" si="16"/>
        <v>793.66666666666674</v>
      </c>
      <c r="E316" s="4">
        <f t="shared" si="17"/>
        <v>2448.2929999999997</v>
      </c>
      <c r="F316" s="4">
        <v>8.2953970662620868</v>
      </c>
      <c r="G316" s="4">
        <v>-1.5</v>
      </c>
    </row>
    <row r="317" spans="1:7">
      <c r="A317">
        <v>361</v>
      </c>
      <c r="B317">
        <f t="shared" si="18"/>
        <v>-3.61</v>
      </c>
      <c r="C317" s="4">
        <f t="shared" si="19"/>
        <v>731.88888888888891</v>
      </c>
      <c r="D317" s="4">
        <f t="shared" si="16"/>
        <v>795.88888888888891</v>
      </c>
      <c r="E317" s="4">
        <f t="shared" si="17"/>
        <v>2455.1895999999997</v>
      </c>
      <c r="F317" s="4">
        <v>7.4160811865731642</v>
      </c>
      <c r="G317" s="4">
        <v>-0.5</v>
      </c>
    </row>
    <row r="318" spans="1:7">
      <c r="A318">
        <v>362</v>
      </c>
      <c r="B318">
        <f t="shared" si="18"/>
        <v>-3.62</v>
      </c>
      <c r="C318" s="4">
        <f t="shared" si="19"/>
        <v>734.1111111111112</v>
      </c>
      <c r="D318" s="4">
        <f t="shared" si="16"/>
        <v>798.1111111111112</v>
      </c>
      <c r="E318" s="4">
        <f t="shared" si="17"/>
        <v>2462.0861999999997</v>
      </c>
      <c r="F318" s="4">
        <v>7.9683698296837022</v>
      </c>
      <c r="G318" s="4">
        <v>2</v>
      </c>
    </row>
    <row r="319" spans="1:7">
      <c r="A319">
        <v>363</v>
      </c>
      <c r="B319">
        <f t="shared" si="18"/>
        <v>-3.63</v>
      </c>
      <c r="C319" s="4">
        <f t="shared" si="19"/>
        <v>736.33333333333337</v>
      </c>
      <c r="D319" s="4">
        <f t="shared" si="16"/>
        <v>800.33333333333337</v>
      </c>
      <c r="E319" s="4">
        <f t="shared" si="17"/>
        <v>2468.9827999999998</v>
      </c>
      <c r="F319" s="4">
        <v>7.7930174563591068</v>
      </c>
      <c r="G319" s="4">
        <v>1.4</v>
      </c>
    </row>
    <row r="320" spans="1:7">
      <c r="A320">
        <v>364</v>
      </c>
      <c r="B320">
        <f t="shared" si="18"/>
        <v>-3.64</v>
      </c>
      <c r="C320" s="4">
        <f t="shared" si="19"/>
        <v>738.55555555555566</v>
      </c>
      <c r="D320" s="4">
        <f t="shared" si="16"/>
        <v>802.55555555555566</v>
      </c>
      <c r="E320" s="4">
        <f t="shared" si="17"/>
        <v>2475.8793999999998</v>
      </c>
      <c r="F320" s="4">
        <v>7.7260273972601805</v>
      </c>
      <c r="G320" s="4">
        <v>0.7</v>
      </c>
    </row>
    <row r="321" spans="1:7">
      <c r="A321">
        <v>365</v>
      </c>
      <c r="B321">
        <f t="shared" si="18"/>
        <v>-3.65</v>
      </c>
      <c r="C321" s="4">
        <f t="shared" si="19"/>
        <v>740.77777777777783</v>
      </c>
      <c r="D321" s="4">
        <f t="shared" si="16"/>
        <v>804.77777777777783</v>
      </c>
      <c r="E321" s="4">
        <f t="shared" si="17"/>
        <v>2482.7759999999998</v>
      </c>
      <c r="F321" s="4">
        <v>7.4975657254138159</v>
      </c>
      <c r="G321" s="4">
        <v>0.9</v>
      </c>
    </row>
    <row r="322" spans="1:7">
      <c r="A322">
        <v>366</v>
      </c>
      <c r="B322">
        <f t="shared" si="18"/>
        <v>-3.66</v>
      </c>
      <c r="C322" s="4">
        <f t="shared" si="19"/>
        <v>743.00000000000011</v>
      </c>
      <c r="D322" s="4">
        <f t="shared" si="16"/>
        <v>807.00000000000011</v>
      </c>
      <c r="E322" s="4">
        <f t="shared" si="17"/>
        <v>2489.6725999999999</v>
      </c>
      <c r="F322" s="4">
        <v>7.4255007327797262</v>
      </c>
      <c r="G322" s="4">
        <v>1.1000000000000001</v>
      </c>
    </row>
    <row r="323" spans="1:7">
      <c r="A323">
        <v>367</v>
      </c>
      <c r="B323">
        <f t="shared" si="18"/>
        <v>-3.67</v>
      </c>
      <c r="C323" s="4">
        <f t="shared" si="19"/>
        <v>745.22222222222229</v>
      </c>
      <c r="D323" s="4">
        <f t="shared" ref="D323:D386" si="20">64+C323</f>
        <v>809.22222222222229</v>
      </c>
      <c r="E323" s="4">
        <f t="shared" ref="E323:E386" si="21">-689.66*B323-34.483</f>
        <v>2496.5691999999995</v>
      </c>
      <c r="F323" s="4">
        <v>7.2766185125735277</v>
      </c>
      <c r="G323" s="4">
        <v>0.7</v>
      </c>
    </row>
    <row r="324" spans="1:7">
      <c r="A324">
        <v>368</v>
      </c>
      <c r="B324">
        <f t="shared" si="18"/>
        <v>-3.68</v>
      </c>
      <c r="C324" s="4">
        <f t="shared" si="19"/>
        <v>747.44444444444457</v>
      </c>
      <c r="D324" s="4">
        <f t="shared" si="20"/>
        <v>811.44444444444457</v>
      </c>
      <c r="E324" s="4">
        <f t="shared" si="21"/>
        <v>2503.4657999999999</v>
      </c>
      <c r="F324" s="4">
        <v>7.1916249431042925</v>
      </c>
      <c r="G324" s="4">
        <v>4.5</v>
      </c>
    </row>
    <row r="325" spans="1:7">
      <c r="A325">
        <v>369</v>
      </c>
      <c r="B325">
        <f t="shared" si="18"/>
        <v>-3.69</v>
      </c>
      <c r="C325" s="4">
        <f t="shared" si="19"/>
        <v>749.66666666666674</v>
      </c>
      <c r="D325" s="4">
        <f t="shared" si="20"/>
        <v>813.66666666666674</v>
      </c>
      <c r="E325" s="4">
        <f t="shared" si="21"/>
        <v>2510.3623999999995</v>
      </c>
      <c r="F325" s="4">
        <v>7.0037105751391406</v>
      </c>
      <c r="G325" s="4">
        <v>0.3</v>
      </c>
    </row>
    <row r="326" spans="1:7">
      <c r="A326">
        <v>370</v>
      </c>
      <c r="B326">
        <f t="shared" ref="B326:B390" si="22">A326*-0.01</f>
        <v>-3.7</v>
      </c>
      <c r="C326" s="4">
        <f t="shared" ref="C326:C390" si="23">(B326+0.3165)/(-0.0045)</f>
        <v>751.88888888888903</v>
      </c>
      <c r="D326" s="4">
        <f t="shared" si="20"/>
        <v>815.88888888888903</v>
      </c>
      <c r="E326" s="4">
        <f t="shared" si="21"/>
        <v>2517.259</v>
      </c>
      <c r="F326" s="4">
        <v>6.3922942206653817</v>
      </c>
      <c r="G326" s="4">
        <v>0.6</v>
      </c>
    </row>
    <row r="327" spans="1:7">
      <c r="A327">
        <v>371</v>
      </c>
      <c r="B327">
        <f t="shared" si="22"/>
        <v>-3.71</v>
      </c>
      <c r="C327" s="4">
        <f t="shared" si="23"/>
        <v>754.1111111111112</v>
      </c>
      <c r="D327" s="4">
        <f t="shared" si="20"/>
        <v>818.1111111111112</v>
      </c>
      <c r="E327" s="4">
        <f t="shared" si="21"/>
        <v>2524.1555999999996</v>
      </c>
      <c r="F327" s="4">
        <v>6.9613821138211618</v>
      </c>
      <c r="G327" s="4">
        <v>0.4</v>
      </c>
    </row>
    <row r="328" spans="1:7">
      <c r="A328">
        <v>372</v>
      </c>
      <c r="B328">
        <f t="shared" si="22"/>
        <v>-3.72</v>
      </c>
      <c r="C328" s="4">
        <f t="shared" si="23"/>
        <v>756.33333333333348</v>
      </c>
      <c r="D328" s="4">
        <f t="shared" si="20"/>
        <v>820.33333333333348</v>
      </c>
      <c r="E328" s="4">
        <f t="shared" si="21"/>
        <v>2531.0521999999996</v>
      </c>
      <c r="F328" s="4">
        <v>6.8089430894309118</v>
      </c>
      <c r="G328" s="4">
        <v>1.4</v>
      </c>
    </row>
    <row r="329" spans="1:7">
      <c r="A329">
        <v>373</v>
      </c>
      <c r="B329">
        <f t="shared" si="22"/>
        <v>-3.73</v>
      </c>
      <c r="C329" s="4">
        <f t="shared" si="23"/>
        <v>758.55555555555566</v>
      </c>
      <c r="D329" s="4">
        <f t="shared" si="20"/>
        <v>822.55555555555566</v>
      </c>
      <c r="E329" s="4">
        <f t="shared" si="21"/>
        <v>2537.9487999999997</v>
      </c>
      <c r="F329" s="4">
        <v>6.5781881130987152</v>
      </c>
      <c r="G329" s="4">
        <v>-3.3</v>
      </c>
    </row>
    <row r="330" spans="1:7">
      <c r="A330">
        <v>374</v>
      </c>
      <c r="B330">
        <f t="shared" si="22"/>
        <v>-3.74</v>
      </c>
      <c r="C330" s="4">
        <f t="shared" si="23"/>
        <v>760.77777777777783</v>
      </c>
      <c r="D330" s="4">
        <f t="shared" si="20"/>
        <v>824.77777777777783</v>
      </c>
      <c r="E330" s="4">
        <f t="shared" si="21"/>
        <v>2544.8453999999997</v>
      </c>
      <c r="F330" s="4">
        <v>6.7827130852340645</v>
      </c>
      <c r="G330" s="4">
        <v>-0.2</v>
      </c>
    </row>
    <row r="331" spans="1:7">
      <c r="A331">
        <v>375</v>
      </c>
      <c r="B331">
        <f t="shared" si="22"/>
        <v>-3.75</v>
      </c>
      <c r="C331" s="4">
        <f t="shared" si="23"/>
        <v>763</v>
      </c>
      <c r="D331" s="4">
        <f t="shared" si="20"/>
        <v>827</v>
      </c>
      <c r="E331" s="4">
        <f t="shared" si="21"/>
        <v>2551.7419999999997</v>
      </c>
      <c r="F331" s="4">
        <v>7.129186602870857</v>
      </c>
      <c r="G331" s="4">
        <v>0.2</v>
      </c>
    </row>
    <row r="332" spans="1:7">
      <c r="A332">
        <v>376</v>
      </c>
      <c r="B332">
        <f t="shared" si="22"/>
        <v>-3.7600000000000002</v>
      </c>
      <c r="C332" s="4">
        <f t="shared" si="23"/>
        <v>765.22222222222229</v>
      </c>
      <c r="D332" s="4">
        <f t="shared" si="20"/>
        <v>829.22222222222229</v>
      </c>
      <c r="E332" s="4">
        <f t="shared" si="21"/>
        <v>2558.6385999999998</v>
      </c>
      <c r="F332" s="4">
        <v>7.3684210526315717</v>
      </c>
      <c r="G332" s="4">
        <v>-0.6</v>
      </c>
    </row>
    <row r="333" spans="1:7">
      <c r="A333">
        <v>377</v>
      </c>
      <c r="B333">
        <f t="shared" si="22"/>
        <v>-3.77</v>
      </c>
      <c r="C333" s="4">
        <f t="shared" si="23"/>
        <v>767.44444444444446</v>
      </c>
      <c r="D333" s="4">
        <f t="shared" si="20"/>
        <v>831.44444444444446</v>
      </c>
      <c r="E333" s="4">
        <f t="shared" si="21"/>
        <v>2565.5351999999998</v>
      </c>
      <c r="F333" s="4">
        <v>8.1858407079645854</v>
      </c>
      <c r="G333" s="4">
        <v>-1.8</v>
      </c>
    </row>
    <row r="334" spans="1:7">
      <c r="A334">
        <v>378</v>
      </c>
      <c r="B334">
        <f t="shared" si="22"/>
        <v>-3.7800000000000002</v>
      </c>
      <c r="C334" s="4">
        <f t="shared" si="23"/>
        <v>769.66666666666674</v>
      </c>
      <c r="D334" s="4">
        <f t="shared" si="20"/>
        <v>833.66666666666674</v>
      </c>
      <c r="E334" s="4">
        <f t="shared" si="21"/>
        <v>2572.4317999999998</v>
      </c>
      <c r="F334" s="4">
        <v>8.105086640581316</v>
      </c>
      <c r="G334" s="4">
        <v>1.2</v>
      </c>
    </row>
    <row r="335" spans="1:7">
      <c r="A335">
        <v>379</v>
      </c>
      <c r="B335">
        <f t="shared" si="22"/>
        <v>-3.79</v>
      </c>
      <c r="C335" s="4">
        <f t="shared" si="23"/>
        <v>771.88888888888891</v>
      </c>
      <c r="D335" s="4">
        <f t="shared" si="20"/>
        <v>835.88888888888891</v>
      </c>
      <c r="E335" s="4">
        <f t="shared" si="21"/>
        <v>2579.3283999999999</v>
      </c>
      <c r="F335" s="4">
        <v>7.6353276353276582</v>
      </c>
      <c r="G335" s="4">
        <v>0.7</v>
      </c>
    </row>
    <row r="336" spans="1:7">
      <c r="A336">
        <v>380</v>
      </c>
      <c r="B336">
        <f t="shared" si="22"/>
        <v>-3.8000000000000003</v>
      </c>
      <c r="C336" s="4">
        <f t="shared" si="23"/>
        <v>774.1111111111112</v>
      </c>
      <c r="D336" s="4">
        <f t="shared" si="20"/>
        <v>838.1111111111112</v>
      </c>
      <c r="E336" s="4">
        <f t="shared" si="21"/>
        <v>2586.2249999999999</v>
      </c>
      <c r="F336" s="4">
        <v>7.9136690647482926</v>
      </c>
      <c r="G336" s="4">
        <v>0.8</v>
      </c>
    </row>
    <row r="337" spans="1:7">
      <c r="A337">
        <v>381</v>
      </c>
      <c r="B337">
        <f t="shared" si="22"/>
        <v>-3.81</v>
      </c>
      <c r="C337" s="4">
        <f t="shared" si="23"/>
        <v>776.33333333333337</v>
      </c>
      <c r="D337" s="4">
        <f t="shared" si="20"/>
        <v>840.33333333333337</v>
      </c>
      <c r="E337" s="4">
        <f t="shared" si="21"/>
        <v>2593.1215999999999</v>
      </c>
      <c r="F337" s="4">
        <v>8.4441489361701514</v>
      </c>
      <c r="G337" s="4">
        <v>-0.4</v>
      </c>
    </row>
    <row r="338" spans="1:7">
      <c r="A338">
        <v>382</v>
      </c>
      <c r="B338">
        <f t="shared" si="22"/>
        <v>-3.8200000000000003</v>
      </c>
      <c r="C338" s="4">
        <f t="shared" si="23"/>
        <v>778.55555555555566</v>
      </c>
      <c r="D338" s="4">
        <f t="shared" si="20"/>
        <v>842.55555555555566</v>
      </c>
      <c r="E338" s="4">
        <f t="shared" si="21"/>
        <v>2600.0182</v>
      </c>
      <c r="F338" s="4">
        <v>8.1094779523568139</v>
      </c>
      <c r="G338" s="4">
        <v>-3.6</v>
      </c>
    </row>
    <row r="339" spans="1:7">
      <c r="A339">
        <v>383</v>
      </c>
      <c r="B339">
        <f t="shared" si="22"/>
        <v>-3.83</v>
      </c>
      <c r="C339" s="4">
        <f t="shared" si="23"/>
        <v>780.77777777777783</v>
      </c>
      <c r="D339" s="4">
        <f t="shared" si="20"/>
        <v>844.77777777777783</v>
      </c>
      <c r="E339" s="4">
        <f t="shared" si="21"/>
        <v>2606.9147999999996</v>
      </c>
      <c r="F339" s="4">
        <v>8.2668187001141966</v>
      </c>
      <c r="G339" s="4">
        <v>-2.8</v>
      </c>
    </row>
    <row r="340" spans="1:7">
      <c r="A340">
        <v>384</v>
      </c>
      <c r="B340">
        <f t="shared" si="22"/>
        <v>-3.84</v>
      </c>
      <c r="C340" s="4">
        <f t="shared" si="23"/>
        <v>783</v>
      </c>
      <c r="D340" s="4">
        <f t="shared" si="20"/>
        <v>847</v>
      </c>
      <c r="E340" s="4">
        <f t="shared" si="21"/>
        <v>2613.8113999999996</v>
      </c>
      <c r="F340" s="4">
        <v>8.3283403235469926</v>
      </c>
      <c r="G340" s="4">
        <v>-2.1</v>
      </c>
    </row>
    <row r="341" spans="1:7">
      <c r="A341">
        <v>385</v>
      </c>
      <c r="B341">
        <f t="shared" si="22"/>
        <v>-3.85</v>
      </c>
      <c r="C341" s="4">
        <f t="shared" si="23"/>
        <v>785.22222222222229</v>
      </c>
      <c r="D341" s="4">
        <f t="shared" si="20"/>
        <v>849.22222222222229</v>
      </c>
      <c r="E341" s="4">
        <f t="shared" si="21"/>
        <v>2620.7079999999996</v>
      </c>
      <c r="F341" s="4">
        <v>9.3642188270084414</v>
      </c>
      <c r="G341" s="4">
        <v>-1.2</v>
      </c>
    </row>
    <row r="342" spans="1:7">
      <c r="A342">
        <v>386</v>
      </c>
      <c r="B342">
        <f t="shared" si="22"/>
        <v>-3.86</v>
      </c>
      <c r="C342" s="4">
        <f t="shared" si="23"/>
        <v>787.44444444444446</v>
      </c>
      <c r="D342" s="4">
        <f t="shared" si="20"/>
        <v>851.44444444444446</v>
      </c>
      <c r="E342" s="4">
        <f t="shared" si="21"/>
        <v>2627.6045999999997</v>
      </c>
      <c r="F342" s="4">
        <v>8.1477972524868427</v>
      </c>
      <c r="G342" s="4">
        <v>-3.3</v>
      </c>
    </row>
    <row r="343" spans="1:7">
      <c r="A343">
        <v>387</v>
      </c>
      <c r="B343">
        <f t="shared" si="22"/>
        <v>-3.87</v>
      </c>
      <c r="C343" s="4">
        <f t="shared" si="23"/>
        <v>789.66666666666674</v>
      </c>
      <c r="D343" s="4">
        <f t="shared" si="20"/>
        <v>853.66666666666674</v>
      </c>
      <c r="E343" s="4">
        <f t="shared" si="21"/>
        <v>2634.5011999999997</v>
      </c>
      <c r="F343" s="4">
        <v>8.7946428571428115</v>
      </c>
      <c r="G343" s="4">
        <v>-2.1</v>
      </c>
    </row>
    <row r="344" spans="1:7">
      <c r="A344">
        <v>388</v>
      </c>
      <c r="B344">
        <f t="shared" si="22"/>
        <v>-3.88</v>
      </c>
      <c r="C344" s="4">
        <f t="shared" si="23"/>
        <v>791.88888888888891</v>
      </c>
      <c r="D344" s="4">
        <f t="shared" si="20"/>
        <v>855.88888888888891</v>
      </c>
      <c r="E344" s="4">
        <f t="shared" si="21"/>
        <v>2641.3977999999997</v>
      </c>
      <c r="F344" s="4">
        <v>7.6721883173496899</v>
      </c>
      <c r="G344" s="4">
        <v>-4.4000000000000004</v>
      </c>
    </row>
    <row r="345" spans="1:7">
      <c r="A345">
        <v>389</v>
      </c>
      <c r="B345">
        <f t="shared" si="22"/>
        <v>-3.89</v>
      </c>
      <c r="C345" s="4">
        <f t="shared" si="23"/>
        <v>794.1111111111112</v>
      </c>
      <c r="D345" s="4">
        <f t="shared" si="20"/>
        <v>858.1111111111112</v>
      </c>
      <c r="E345" s="4">
        <f t="shared" si="21"/>
        <v>2648.2943999999998</v>
      </c>
      <c r="F345" s="4">
        <v>8.1352350765979846</v>
      </c>
      <c r="G345" s="4">
        <v>-0.1</v>
      </c>
    </row>
    <row r="346" spans="1:7">
      <c r="A346">
        <v>390</v>
      </c>
      <c r="B346">
        <f t="shared" si="22"/>
        <v>-3.9</v>
      </c>
      <c r="C346" s="4">
        <f t="shared" si="23"/>
        <v>796.33333333333337</v>
      </c>
      <c r="D346" s="4">
        <f t="shared" si="20"/>
        <v>860.33333333333337</v>
      </c>
      <c r="E346" s="4">
        <f t="shared" si="21"/>
        <v>2655.1909999999998</v>
      </c>
      <c r="F346" s="4">
        <v>8.375056895766992</v>
      </c>
      <c r="G346" s="4">
        <v>-1.2</v>
      </c>
    </row>
    <row r="347" spans="1:7">
      <c r="A347">
        <v>391</v>
      </c>
      <c r="B347">
        <f t="shared" si="22"/>
        <v>-3.91</v>
      </c>
      <c r="C347" s="4">
        <f t="shared" si="23"/>
        <v>798.55555555555566</v>
      </c>
      <c r="D347" s="4">
        <f t="shared" si="20"/>
        <v>862.55555555555566</v>
      </c>
      <c r="E347" s="4">
        <f t="shared" si="21"/>
        <v>2662.0875999999998</v>
      </c>
      <c r="F347" s="4">
        <v>8.6491306286223448</v>
      </c>
      <c r="G347" s="4">
        <v>-2.7</v>
      </c>
    </row>
    <row r="348" spans="1:7">
      <c r="A348">
        <v>392</v>
      </c>
      <c r="B348">
        <f t="shared" si="22"/>
        <v>-3.92</v>
      </c>
      <c r="C348" s="4">
        <f t="shared" si="23"/>
        <v>800.77777777777783</v>
      </c>
      <c r="D348" s="4">
        <f t="shared" si="20"/>
        <v>864.77777777777783</v>
      </c>
      <c r="E348" s="4">
        <f t="shared" si="21"/>
        <v>2668.9841999999999</v>
      </c>
      <c r="F348" s="4">
        <v>7.5301204819277476</v>
      </c>
      <c r="G348" s="4">
        <v>-2.2999999999999998</v>
      </c>
    </row>
    <row r="349" spans="1:7">
      <c r="A349">
        <v>393</v>
      </c>
      <c r="B349">
        <f t="shared" si="22"/>
        <v>-3.93</v>
      </c>
      <c r="C349" s="4">
        <f t="shared" si="23"/>
        <v>803.00000000000011</v>
      </c>
      <c r="D349" s="4">
        <f t="shared" si="20"/>
        <v>867.00000000000011</v>
      </c>
      <c r="E349" s="4">
        <f t="shared" si="21"/>
        <v>2675.8807999999999</v>
      </c>
      <c r="F349" s="4">
        <v>7.6626240352811097</v>
      </c>
      <c r="G349" s="4">
        <v>-3.3</v>
      </c>
    </row>
    <row r="350" spans="1:7">
      <c r="A350">
        <v>394</v>
      </c>
      <c r="B350">
        <f t="shared" si="22"/>
        <v>-3.94</v>
      </c>
      <c r="C350" s="4">
        <f t="shared" si="23"/>
        <v>805.22222222222229</v>
      </c>
      <c r="D350" s="4">
        <f t="shared" si="20"/>
        <v>869.22222222222229</v>
      </c>
      <c r="E350" s="4">
        <f t="shared" si="21"/>
        <v>2682.7773999999995</v>
      </c>
      <c r="F350" s="4">
        <v>7.8712871287128197</v>
      </c>
      <c r="G350" s="4">
        <v>-3.9</v>
      </c>
    </row>
    <row r="351" spans="1:7">
      <c r="A351">
        <v>395</v>
      </c>
      <c r="B351">
        <f t="shared" si="22"/>
        <v>-3.95</v>
      </c>
      <c r="C351" s="4">
        <f t="shared" si="23"/>
        <v>807.44444444444457</v>
      </c>
      <c r="D351" s="4">
        <f t="shared" si="20"/>
        <v>871.44444444444457</v>
      </c>
      <c r="E351" s="4">
        <f t="shared" si="21"/>
        <v>2689.674</v>
      </c>
      <c r="F351" s="4">
        <v>7.5671277461350712</v>
      </c>
      <c r="G351" s="4">
        <v>-3</v>
      </c>
    </row>
    <row r="352" spans="1:7">
      <c r="A352">
        <v>396</v>
      </c>
      <c r="B352">
        <f t="shared" si="22"/>
        <v>-3.96</v>
      </c>
      <c r="C352" s="4">
        <f t="shared" si="23"/>
        <v>809.66666666666674</v>
      </c>
      <c r="D352" s="4">
        <f t="shared" si="20"/>
        <v>873.66666666666674</v>
      </c>
      <c r="E352" s="4">
        <f t="shared" si="21"/>
        <v>2696.5705999999996</v>
      </c>
      <c r="F352" s="4">
        <v>8.2107261509255753</v>
      </c>
      <c r="G352" s="4">
        <v>-0.6</v>
      </c>
    </row>
    <row r="353" spans="1:7">
      <c r="A353">
        <v>397</v>
      </c>
      <c r="B353">
        <f t="shared" si="22"/>
        <v>-3.97</v>
      </c>
      <c r="C353" s="4">
        <f t="shared" si="23"/>
        <v>811.88888888888903</v>
      </c>
      <c r="D353" s="4">
        <f t="shared" si="20"/>
        <v>875.88888888888903</v>
      </c>
      <c r="E353" s="4">
        <f t="shared" si="21"/>
        <v>2703.4672</v>
      </c>
      <c r="F353" s="4">
        <v>7.752293577981674</v>
      </c>
      <c r="G353" s="4">
        <v>-1.7</v>
      </c>
    </row>
    <row r="354" spans="1:7">
      <c r="A354">
        <v>398</v>
      </c>
      <c r="B354">
        <f t="shared" si="22"/>
        <v>-3.98</v>
      </c>
      <c r="C354" s="4">
        <f t="shared" si="23"/>
        <v>814.1111111111112</v>
      </c>
      <c r="D354" s="4">
        <f t="shared" si="20"/>
        <v>878.1111111111112</v>
      </c>
      <c r="E354" s="4">
        <f t="shared" si="21"/>
        <v>2710.3637999999996</v>
      </c>
      <c r="F354" s="4">
        <v>9.1279069767441747</v>
      </c>
      <c r="G354" s="4">
        <v>-1.8</v>
      </c>
    </row>
    <row r="355" spans="1:7">
      <c r="A355">
        <v>399</v>
      </c>
      <c r="B355">
        <f t="shared" si="22"/>
        <v>-3.99</v>
      </c>
      <c r="C355" s="4">
        <f t="shared" si="23"/>
        <v>816.33333333333348</v>
      </c>
      <c r="D355" s="4">
        <f t="shared" si="20"/>
        <v>880.33333333333348</v>
      </c>
      <c r="E355" s="4">
        <f t="shared" si="21"/>
        <v>2717.2603999999997</v>
      </c>
      <c r="F355" s="4">
        <v>7.9840319361278098</v>
      </c>
      <c r="G355" s="4">
        <v>1.8</v>
      </c>
    </row>
    <row r="356" spans="1:7">
      <c r="A356">
        <v>400</v>
      </c>
      <c r="B356">
        <f t="shared" si="22"/>
        <v>-4</v>
      </c>
      <c r="C356" s="4">
        <f t="shared" si="23"/>
        <v>818.55555555555566</v>
      </c>
      <c r="D356" s="4">
        <f t="shared" si="20"/>
        <v>882.55555555555566</v>
      </c>
      <c r="E356" s="4">
        <f t="shared" si="21"/>
        <v>2724.1569999999997</v>
      </c>
      <c r="F356" s="4">
        <v>7.3441842000794813</v>
      </c>
      <c r="G356" s="4">
        <v>6.3</v>
      </c>
    </row>
    <row r="357" spans="1:7">
      <c r="D357" s="4">
        <f t="shared" si="20"/>
        <v>64</v>
      </c>
      <c r="E357" s="4">
        <f t="shared" si="21"/>
        <v>-34.482999999999997</v>
      </c>
    </row>
    <row r="358" spans="1:7">
      <c r="A358">
        <v>404</v>
      </c>
      <c r="B358">
        <f t="shared" si="22"/>
        <v>-4.04</v>
      </c>
      <c r="C358" s="4">
        <f t="shared" si="23"/>
        <v>827.44444444444457</v>
      </c>
      <c r="D358" s="4">
        <f t="shared" si="20"/>
        <v>891.44444444444457</v>
      </c>
      <c r="E358" s="4">
        <f t="shared" si="21"/>
        <v>2751.7433999999998</v>
      </c>
      <c r="F358" s="4">
        <v>7.7618288144604346</v>
      </c>
      <c r="G358" s="4">
        <v>-0.5</v>
      </c>
    </row>
    <row r="359" spans="1:7">
      <c r="A359">
        <v>405</v>
      </c>
      <c r="B359">
        <f t="shared" si="22"/>
        <v>-4.05</v>
      </c>
      <c r="C359" s="4">
        <f t="shared" si="23"/>
        <v>829.66666666666674</v>
      </c>
      <c r="D359" s="4">
        <f t="shared" si="20"/>
        <v>893.66666666666674</v>
      </c>
      <c r="E359" s="4">
        <f t="shared" si="21"/>
        <v>2758.6399999999994</v>
      </c>
      <c r="F359" s="4">
        <v>8.1790787774428626</v>
      </c>
      <c r="G359" s="4">
        <v>1.6</v>
      </c>
    </row>
    <row r="360" spans="1:7">
      <c r="A360">
        <v>406</v>
      </c>
      <c r="B360">
        <f t="shared" si="22"/>
        <v>-4.0600000000000005</v>
      </c>
      <c r="C360" s="4">
        <f t="shared" si="23"/>
        <v>831.88888888888903</v>
      </c>
      <c r="D360" s="4">
        <f t="shared" si="20"/>
        <v>895.88888888888903</v>
      </c>
      <c r="E360" s="4">
        <f t="shared" si="21"/>
        <v>2765.5365999999999</v>
      </c>
      <c r="F360" s="4">
        <v>7.9479119892231509</v>
      </c>
      <c r="G360" s="4">
        <v>1.4</v>
      </c>
    </row>
    <row r="361" spans="1:7">
      <c r="A361">
        <v>407</v>
      </c>
      <c r="B361">
        <f t="shared" si="22"/>
        <v>-4.07</v>
      </c>
      <c r="C361" s="4">
        <f t="shared" si="23"/>
        <v>834.1111111111112</v>
      </c>
      <c r="D361" s="4">
        <f t="shared" si="20"/>
        <v>898.1111111111112</v>
      </c>
      <c r="E361" s="4">
        <f t="shared" si="21"/>
        <v>2772.4331999999999</v>
      </c>
      <c r="F361" s="4">
        <v>7.7069820679130689</v>
      </c>
      <c r="G361" s="4">
        <v>2</v>
      </c>
    </row>
    <row r="362" spans="1:7">
      <c r="A362">
        <v>408</v>
      </c>
      <c r="B362">
        <f t="shared" si="22"/>
        <v>-4.08</v>
      </c>
      <c r="C362" s="4">
        <f t="shared" si="23"/>
        <v>836.33333333333337</v>
      </c>
      <c r="D362" s="4">
        <f t="shared" si="20"/>
        <v>900.33333333333337</v>
      </c>
      <c r="E362" s="4">
        <f t="shared" si="21"/>
        <v>2779.3297999999995</v>
      </c>
      <c r="F362" s="4">
        <v>7.5335023542194302</v>
      </c>
      <c r="G362" s="4">
        <v>0.9</v>
      </c>
    </row>
    <row r="363" spans="1:7">
      <c r="A363">
        <v>409</v>
      </c>
      <c r="B363">
        <f t="shared" si="22"/>
        <v>-4.09</v>
      </c>
      <c r="C363" s="4">
        <f t="shared" si="23"/>
        <v>838.55555555555554</v>
      </c>
      <c r="D363" s="4">
        <f t="shared" si="20"/>
        <v>902.55555555555554</v>
      </c>
      <c r="E363" s="4">
        <f t="shared" si="21"/>
        <v>2786.2263999999996</v>
      </c>
      <c r="F363" s="4">
        <v>7.7950395203051999</v>
      </c>
      <c r="G363" s="4">
        <v>1.3</v>
      </c>
    </row>
    <row r="364" spans="1:7">
      <c r="A364">
        <v>410</v>
      </c>
      <c r="B364">
        <f t="shared" si="22"/>
        <v>-4.0999999999999996</v>
      </c>
      <c r="C364" s="4">
        <f t="shared" si="23"/>
        <v>840.77777777777771</v>
      </c>
      <c r="D364" s="4">
        <f t="shared" si="20"/>
        <v>904.77777777777771</v>
      </c>
      <c r="E364" s="4">
        <f t="shared" si="21"/>
        <v>2793.1229999999996</v>
      </c>
      <c r="F364" s="4">
        <v>7.8937381404173914</v>
      </c>
      <c r="G364" s="4">
        <v>1.4</v>
      </c>
    </row>
    <row r="365" spans="1:7">
      <c r="A365">
        <v>411</v>
      </c>
      <c r="B365">
        <f t="shared" si="22"/>
        <v>-4.1100000000000003</v>
      </c>
      <c r="C365" s="4">
        <f t="shared" si="23"/>
        <v>843.00000000000011</v>
      </c>
      <c r="D365" s="4">
        <f t="shared" si="20"/>
        <v>907.00000000000011</v>
      </c>
      <c r="E365" s="4">
        <f t="shared" si="21"/>
        <v>2800.0196000000001</v>
      </c>
      <c r="F365" s="4">
        <v>7.7970297029703008</v>
      </c>
      <c r="G365" s="4">
        <v>1.7</v>
      </c>
    </row>
    <row r="366" spans="1:7">
      <c r="A366">
        <v>412</v>
      </c>
      <c r="B366">
        <f t="shared" si="22"/>
        <v>-4.12</v>
      </c>
      <c r="C366" s="4">
        <f t="shared" si="23"/>
        <v>845.22222222222229</v>
      </c>
      <c r="D366" s="4">
        <f t="shared" si="20"/>
        <v>909.22222222222229</v>
      </c>
      <c r="E366" s="4">
        <f t="shared" si="21"/>
        <v>2806.9161999999997</v>
      </c>
      <c r="F366" s="4">
        <v>8.1253998720409868</v>
      </c>
      <c r="G366" s="4">
        <v>2.2999999999999998</v>
      </c>
    </row>
    <row r="367" spans="1:7">
      <c r="A367">
        <v>413</v>
      </c>
      <c r="B367">
        <f t="shared" si="22"/>
        <v>-4.13</v>
      </c>
      <c r="C367" s="4">
        <f t="shared" si="23"/>
        <v>847.44444444444446</v>
      </c>
      <c r="D367" s="4">
        <f t="shared" si="20"/>
        <v>911.44444444444446</v>
      </c>
      <c r="E367" s="4">
        <f t="shared" si="21"/>
        <v>2813.8127999999997</v>
      </c>
      <c r="F367" s="4">
        <v>7.9376585719464003</v>
      </c>
      <c r="G367" s="4">
        <v>0.6</v>
      </c>
    </row>
    <row r="368" spans="1:7">
      <c r="A368">
        <v>414</v>
      </c>
      <c r="B368">
        <f t="shared" si="22"/>
        <v>-4.1399999999999997</v>
      </c>
      <c r="C368" s="4">
        <f t="shared" si="23"/>
        <v>849.66666666666663</v>
      </c>
      <c r="D368" s="4">
        <f t="shared" si="20"/>
        <v>913.66666666666663</v>
      </c>
      <c r="E368" s="4">
        <f t="shared" si="21"/>
        <v>2820.7093999999993</v>
      </c>
      <c r="F368" s="4">
        <v>8.394403730846177</v>
      </c>
      <c r="G368" s="4">
        <v>1.6</v>
      </c>
    </row>
    <row r="369" spans="1:7">
      <c r="A369">
        <v>415</v>
      </c>
      <c r="B369">
        <f t="shared" si="22"/>
        <v>-4.1500000000000004</v>
      </c>
      <c r="C369" s="4">
        <f t="shared" si="23"/>
        <v>851.88888888888903</v>
      </c>
      <c r="D369" s="4">
        <f t="shared" si="20"/>
        <v>915.88888888888903</v>
      </c>
      <c r="E369" s="4">
        <f t="shared" si="21"/>
        <v>2827.6059999999998</v>
      </c>
      <c r="F369" s="4">
        <v>7.4743326488707185</v>
      </c>
      <c r="G369" s="4">
        <v>-1</v>
      </c>
    </row>
    <row r="370" spans="1:7">
      <c r="A370">
        <v>416</v>
      </c>
      <c r="B370">
        <f t="shared" si="22"/>
        <v>-4.16</v>
      </c>
      <c r="C370" s="4">
        <f t="shared" si="23"/>
        <v>854.1111111111112</v>
      </c>
      <c r="D370" s="4">
        <f t="shared" si="20"/>
        <v>918.1111111111112</v>
      </c>
      <c r="E370" s="4">
        <f t="shared" si="21"/>
        <v>2834.5025999999998</v>
      </c>
      <c r="F370" s="4">
        <v>7.2383949645948436</v>
      </c>
      <c r="G370" s="4">
        <v>-0.7</v>
      </c>
    </row>
    <row r="371" spans="1:7">
      <c r="A371">
        <v>417</v>
      </c>
      <c r="B371">
        <f t="shared" si="22"/>
        <v>-4.17</v>
      </c>
      <c r="C371" s="4">
        <f t="shared" si="23"/>
        <v>856.33333333333337</v>
      </c>
      <c r="D371" s="4">
        <f t="shared" si="20"/>
        <v>920.33333333333337</v>
      </c>
      <c r="E371" s="4">
        <f t="shared" si="21"/>
        <v>2841.3991999999998</v>
      </c>
      <c r="F371" s="4">
        <v>7.5390414647280748</v>
      </c>
      <c r="G371" s="4">
        <v>2</v>
      </c>
    </row>
    <row r="372" spans="1:7">
      <c r="A372">
        <v>418</v>
      </c>
      <c r="B372">
        <f t="shared" si="22"/>
        <v>-4.18</v>
      </c>
      <c r="C372" s="4">
        <f t="shared" si="23"/>
        <v>858.55555555555554</v>
      </c>
      <c r="D372" s="4">
        <f t="shared" si="20"/>
        <v>922.55555555555554</v>
      </c>
      <c r="E372" s="4">
        <f t="shared" si="21"/>
        <v>2848.2957999999994</v>
      </c>
      <c r="F372" s="4">
        <v>7.8991596638655004</v>
      </c>
      <c r="G372" s="4">
        <v>1.3</v>
      </c>
    </row>
    <row r="373" spans="1:7">
      <c r="A373">
        <v>419</v>
      </c>
      <c r="B373">
        <f t="shared" si="22"/>
        <v>-4.1900000000000004</v>
      </c>
      <c r="C373" s="4">
        <f t="shared" si="23"/>
        <v>860.77777777777794</v>
      </c>
      <c r="D373" s="4">
        <f t="shared" si="20"/>
        <v>924.77777777777794</v>
      </c>
      <c r="E373" s="4">
        <f t="shared" si="21"/>
        <v>2855.1923999999999</v>
      </c>
      <c r="F373" s="4">
        <v>7.9750778816199421</v>
      </c>
      <c r="G373" s="4">
        <v>1.8</v>
      </c>
    </row>
    <row r="374" spans="1:7">
      <c r="A374">
        <v>420</v>
      </c>
      <c r="B374">
        <f t="shared" si="22"/>
        <v>-4.2</v>
      </c>
      <c r="C374" s="4">
        <f t="shared" si="23"/>
        <v>863.00000000000011</v>
      </c>
      <c r="D374" s="4">
        <f t="shared" si="20"/>
        <v>927.00000000000011</v>
      </c>
      <c r="E374" s="4">
        <f t="shared" si="21"/>
        <v>2862.0889999999999</v>
      </c>
      <c r="F374" s="4">
        <v>8.5117773019271432</v>
      </c>
      <c r="G374" s="4">
        <v>1.1000000000000001</v>
      </c>
    </row>
    <row r="375" spans="1:7">
      <c r="A375">
        <v>421</v>
      </c>
      <c r="B375">
        <f t="shared" si="22"/>
        <v>-4.21</v>
      </c>
      <c r="C375" s="4">
        <f t="shared" si="23"/>
        <v>865.22222222222229</v>
      </c>
      <c r="D375" s="4">
        <f t="shared" si="20"/>
        <v>929.22222222222229</v>
      </c>
      <c r="E375" s="4">
        <f t="shared" si="21"/>
        <v>2868.9855999999995</v>
      </c>
      <c r="F375" s="4">
        <v>8.4155542658154179</v>
      </c>
      <c r="G375" s="4">
        <v>-1.1000000000000001</v>
      </c>
    </row>
    <row r="376" spans="1:7">
      <c r="A376">
        <v>422</v>
      </c>
      <c r="B376">
        <f t="shared" si="22"/>
        <v>-4.22</v>
      </c>
      <c r="C376" s="4">
        <f t="shared" si="23"/>
        <v>867.44444444444446</v>
      </c>
      <c r="D376" s="4">
        <f t="shared" si="20"/>
        <v>931.44444444444446</v>
      </c>
      <c r="E376" s="4">
        <f t="shared" si="21"/>
        <v>2875.8821999999996</v>
      </c>
      <c r="F376" s="4">
        <v>8.7884806355511262</v>
      </c>
      <c r="G376" s="4">
        <v>-0.4</v>
      </c>
    </row>
    <row r="377" spans="1:7">
      <c r="A377">
        <v>423</v>
      </c>
      <c r="B377">
        <f t="shared" si="22"/>
        <v>-4.2300000000000004</v>
      </c>
      <c r="C377" s="4">
        <f t="shared" si="23"/>
        <v>869.66666666666686</v>
      </c>
      <c r="D377" s="4">
        <f t="shared" si="20"/>
        <v>933.66666666666686</v>
      </c>
      <c r="E377" s="4">
        <f t="shared" si="21"/>
        <v>2882.7788</v>
      </c>
      <c r="F377" s="4">
        <v>7.9304347826087485</v>
      </c>
      <c r="G377" s="4">
        <v>-1.1000000000000001</v>
      </c>
    </row>
    <row r="378" spans="1:7">
      <c r="A378">
        <v>424</v>
      </c>
      <c r="B378">
        <f t="shared" si="22"/>
        <v>-4.24</v>
      </c>
      <c r="C378" s="4">
        <f t="shared" si="23"/>
        <v>871.88888888888903</v>
      </c>
      <c r="D378" s="4">
        <f t="shared" si="20"/>
        <v>935.88888888888903</v>
      </c>
      <c r="E378" s="4">
        <f t="shared" si="21"/>
        <v>2889.6753999999996</v>
      </c>
      <c r="F378" s="4">
        <v>8.1395348837208932</v>
      </c>
      <c r="G378" s="4">
        <v>3.6</v>
      </c>
    </row>
    <row r="379" spans="1:7">
      <c r="A379">
        <v>425</v>
      </c>
      <c r="B379">
        <f t="shared" si="22"/>
        <v>-4.25</v>
      </c>
      <c r="C379" s="4">
        <f t="shared" si="23"/>
        <v>874.1111111111112</v>
      </c>
      <c r="D379" s="4">
        <f t="shared" si="20"/>
        <v>938.1111111111112</v>
      </c>
      <c r="E379" s="4">
        <f t="shared" si="21"/>
        <v>2896.5719999999997</v>
      </c>
      <c r="F379" s="4">
        <v>7.8851597250303422</v>
      </c>
      <c r="G379" s="4">
        <v>-1.5</v>
      </c>
    </row>
    <row r="380" spans="1:7">
      <c r="A380">
        <v>426</v>
      </c>
      <c r="B380">
        <f t="shared" si="22"/>
        <v>-4.26</v>
      </c>
      <c r="C380" s="4">
        <f t="shared" si="23"/>
        <v>876.33333333333337</v>
      </c>
      <c r="D380" s="4">
        <f t="shared" si="20"/>
        <v>940.33333333333337</v>
      </c>
      <c r="E380" s="4">
        <f t="shared" si="21"/>
        <v>2903.4685999999997</v>
      </c>
      <c r="F380" s="4">
        <v>7.5920679886685711</v>
      </c>
      <c r="G380" s="4">
        <v>-2.1</v>
      </c>
    </row>
    <row r="381" spans="1:7">
      <c r="A381">
        <v>427</v>
      </c>
      <c r="B381">
        <f t="shared" si="22"/>
        <v>-4.2700000000000005</v>
      </c>
      <c r="C381" s="4">
        <f t="shared" si="23"/>
        <v>878.55555555555577</v>
      </c>
      <c r="D381" s="4">
        <f t="shared" si="20"/>
        <v>942.55555555555577</v>
      </c>
      <c r="E381" s="4">
        <f t="shared" si="21"/>
        <v>2910.3652000000002</v>
      </c>
      <c r="F381" s="4">
        <v>7.2419774501301619</v>
      </c>
      <c r="G381" s="4">
        <v>-1.7</v>
      </c>
    </row>
    <row r="382" spans="1:7">
      <c r="A382">
        <v>428</v>
      </c>
      <c r="B382">
        <f t="shared" si="22"/>
        <v>-4.28</v>
      </c>
      <c r="C382" s="4">
        <f t="shared" si="23"/>
        <v>880.77777777777794</v>
      </c>
      <c r="D382" s="4">
        <f t="shared" si="20"/>
        <v>944.77777777777794</v>
      </c>
      <c r="E382" s="4">
        <f t="shared" si="21"/>
        <v>2917.2617999999998</v>
      </c>
      <c r="F382" s="4">
        <v>7.6625659050966632</v>
      </c>
      <c r="G382" s="4">
        <v>-0.6</v>
      </c>
    </row>
    <row r="383" spans="1:7">
      <c r="A383">
        <v>429</v>
      </c>
      <c r="B383">
        <f t="shared" si="22"/>
        <v>-4.29</v>
      </c>
      <c r="C383" s="4">
        <f t="shared" si="23"/>
        <v>883.00000000000011</v>
      </c>
      <c r="D383" s="4">
        <f t="shared" si="20"/>
        <v>947.00000000000011</v>
      </c>
      <c r="E383" s="4">
        <f t="shared" si="21"/>
        <v>2924.1583999999998</v>
      </c>
      <c r="F383" s="4">
        <v>7.3590814196241379</v>
      </c>
      <c r="G383" s="4">
        <v>2.2999999999999998</v>
      </c>
    </row>
    <row r="384" spans="1:7">
      <c r="A384">
        <v>430</v>
      </c>
      <c r="B384">
        <f t="shared" si="22"/>
        <v>-4.3</v>
      </c>
      <c r="C384" s="4">
        <f t="shared" si="23"/>
        <v>885.22222222222229</v>
      </c>
      <c r="D384" s="4">
        <f t="shared" si="20"/>
        <v>949.22222222222229</v>
      </c>
      <c r="E384" s="4">
        <f t="shared" si="21"/>
        <v>2931.0549999999994</v>
      </c>
      <c r="F384" s="4">
        <v>7.1129707112969927</v>
      </c>
      <c r="G384" s="4">
        <v>1.2</v>
      </c>
    </row>
    <row r="385" spans="1:7">
      <c r="A385">
        <v>431</v>
      </c>
      <c r="B385">
        <f t="shared" si="22"/>
        <v>-4.3100000000000005</v>
      </c>
      <c r="C385" s="4">
        <f t="shared" si="23"/>
        <v>887.44444444444457</v>
      </c>
      <c r="D385" s="4">
        <f t="shared" si="20"/>
        <v>951.44444444444457</v>
      </c>
      <c r="E385" s="4">
        <f t="shared" si="21"/>
        <v>2937.9515999999999</v>
      </c>
      <c r="F385" s="4">
        <v>6.9524495677232654</v>
      </c>
      <c r="G385" s="4">
        <v>1.3</v>
      </c>
    </row>
    <row r="386" spans="1:7">
      <c r="A386">
        <v>432</v>
      </c>
      <c r="B386">
        <f t="shared" si="22"/>
        <v>-4.32</v>
      </c>
      <c r="C386" s="4">
        <f t="shared" si="23"/>
        <v>889.66666666666686</v>
      </c>
      <c r="D386" s="4">
        <f t="shared" si="20"/>
        <v>953.66666666666686</v>
      </c>
      <c r="E386" s="4">
        <f t="shared" si="21"/>
        <v>2944.8481999999999</v>
      </c>
      <c r="F386" s="4">
        <v>6.5763052208834587</v>
      </c>
      <c r="G386" s="4">
        <v>-2.1</v>
      </c>
    </row>
    <row r="387" spans="1:7">
      <c r="A387">
        <v>433</v>
      </c>
      <c r="B387">
        <f t="shared" si="22"/>
        <v>-4.33</v>
      </c>
      <c r="C387" s="4">
        <f t="shared" si="23"/>
        <v>891.88888888888903</v>
      </c>
      <c r="D387" s="4">
        <f t="shared" ref="D387:D450" si="24">64+C387</f>
        <v>955.88888888888903</v>
      </c>
      <c r="E387" s="4">
        <f t="shared" ref="E387:E450" si="25">-689.66*B387-34.483</f>
        <v>2951.7447999999999</v>
      </c>
      <c r="F387" s="4">
        <v>6.2378167641325604</v>
      </c>
      <c r="G387" s="4">
        <v>1.9</v>
      </c>
    </row>
    <row r="388" spans="1:7">
      <c r="A388">
        <v>434</v>
      </c>
      <c r="B388">
        <f t="shared" si="22"/>
        <v>-4.34</v>
      </c>
      <c r="C388" s="4">
        <f t="shared" si="23"/>
        <v>894.1111111111112</v>
      </c>
      <c r="D388" s="4">
        <f t="shared" si="24"/>
        <v>958.1111111111112</v>
      </c>
      <c r="E388" s="4">
        <f t="shared" si="25"/>
        <v>2958.6413999999995</v>
      </c>
      <c r="F388" s="4">
        <v>6.0354583176160004</v>
      </c>
      <c r="G388" s="4">
        <v>6.2</v>
      </c>
    </row>
    <row r="389" spans="1:7">
      <c r="A389">
        <v>435</v>
      </c>
      <c r="B389">
        <f t="shared" si="22"/>
        <v>-4.3500000000000005</v>
      </c>
      <c r="C389" s="4">
        <f t="shared" si="23"/>
        <v>896.33333333333337</v>
      </c>
      <c r="D389" s="4">
        <f t="shared" si="24"/>
        <v>960.33333333333337</v>
      </c>
      <c r="E389" s="4">
        <f t="shared" si="25"/>
        <v>2965.538</v>
      </c>
      <c r="F389" s="4">
        <v>6.5650148242269282</v>
      </c>
      <c r="G389" s="4">
        <v>6.1</v>
      </c>
    </row>
    <row r="390" spans="1:7">
      <c r="A390">
        <v>436</v>
      </c>
      <c r="B390">
        <f t="shared" si="22"/>
        <v>-4.3600000000000003</v>
      </c>
      <c r="C390" s="4">
        <f t="shared" si="23"/>
        <v>898.55555555555554</v>
      </c>
      <c r="D390" s="4">
        <f t="shared" si="24"/>
        <v>962.55555555555554</v>
      </c>
      <c r="E390" s="4">
        <f t="shared" si="25"/>
        <v>2972.4346</v>
      </c>
      <c r="F390" s="4">
        <v>6.465809072444106</v>
      </c>
      <c r="G390" s="4">
        <v>-2</v>
      </c>
    </row>
    <row r="391" spans="1:7">
      <c r="A391">
        <v>437</v>
      </c>
      <c r="B391">
        <f t="shared" ref="B391:B454" si="26">A391*-0.01</f>
        <v>-4.37</v>
      </c>
      <c r="C391" s="4">
        <f t="shared" ref="C391:C454" si="27">(B391+0.3165)/(-0.0045)</f>
        <v>900.77777777777771</v>
      </c>
      <c r="D391" s="4">
        <f t="shared" si="24"/>
        <v>964.77777777777771</v>
      </c>
      <c r="E391" s="4">
        <f t="shared" si="25"/>
        <v>2979.3311999999996</v>
      </c>
      <c r="F391" s="4">
        <v>6.4575645756457796</v>
      </c>
      <c r="G391" s="4">
        <v>-1.9</v>
      </c>
    </row>
    <row r="392" spans="1:7">
      <c r="A392">
        <v>438</v>
      </c>
      <c r="B392">
        <f t="shared" si="26"/>
        <v>-4.38</v>
      </c>
      <c r="C392" s="4">
        <f t="shared" si="27"/>
        <v>903</v>
      </c>
      <c r="D392" s="4">
        <f t="shared" si="24"/>
        <v>967</v>
      </c>
      <c r="E392" s="4">
        <f t="shared" si="25"/>
        <v>2986.2277999999997</v>
      </c>
      <c r="F392" s="4">
        <v>7.1776694727513926</v>
      </c>
      <c r="G392" s="4">
        <v>3.1</v>
      </c>
    </row>
    <row r="393" spans="1:7">
      <c r="A393">
        <v>439</v>
      </c>
      <c r="B393">
        <f t="shared" si="26"/>
        <v>-4.3899999999999997</v>
      </c>
      <c r="C393" s="4">
        <f t="shared" si="27"/>
        <v>905.22222222222217</v>
      </c>
      <c r="D393" s="4">
        <f t="shared" si="24"/>
        <v>969.22222222222217</v>
      </c>
      <c r="E393" s="4">
        <f t="shared" si="25"/>
        <v>2993.1243999999992</v>
      </c>
      <c r="F393" s="4">
        <v>7.0175438596491464</v>
      </c>
      <c r="G393" s="4">
        <v>4</v>
      </c>
    </row>
    <row r="394" spans="1:7">
      <c r="A394">
        <v>440</v>
      </c>
      <c r="B394">
        <f t="shared" si="26"/>
        <v>-4.4000000000000004</v>
      </c>
      <c r="C394" s="4">
        <f t="shared" si="27"/>
        <v>907.44444444444468</v>
      </c>
      <c r="D394" s="4">
        <f t="shared" si="24"/>
        <v>971.44444444444468</v>
      </c>
      <c r="E394" s="4">
        <f t="shared" si="25"/>
        <v>3000.0209999999997</v>
      </c>
      <c r="F394" s="4">
        <v>7.8899082568806085</v>
      </c>
      <c r="G394" s="4">
        <v>4.5</v>
      </c>
    </row>
    <row r="395" spans="1:7">
      <c r="A395">
        <v>441</v>
      </c>
      <c r="B395">
        <f t="shared" si="26"/>
        <v>-4.41</v>
      </c>
      <c r="C395" s="4">
        <f t="shared" si="27"/>
        <v>909.66666666666686</v>
      </c>
      <c r="D395" s="4">
        <f t="shared" si="24"/>
        <v>973.66666666666686</v>
      </c>
      <c r="E395" s="4">
        <f t="shared" si="25"/>
        <v>3006.9175999999998</v>
      </c>
      <c r="F395" s="4">
        <v>6.8309070548712185</v>
      </c>
      <c r="G395" s="4">
        <v>0.1</v>
      </c>
    </row>
    <row r="396" spans="1:7">
      <c r="A396">
        <v>442</v>
      </c>
      <c r="B396">
        <f t="shared" si="26"/>
        <v>-4.42</v>
      </c>
      <c r="C396" s="4">
        <f t="shared" si="27"/>
        <v>911.88888888888903</v>
      </c>
      <c r="D396" s="4">
        <f t="shared" si="24"/>
        <v>975.88888888888903</v>
      </c>
      <c r="E396" s="4">
        <f t="shared" si="25"/>
        <v>3013.8141999999998</v>
      </c>
      <c r="F396" s="4">
        <v>6.4380685794262078</v>
      </c>
      <c r="G396" s="4">
        <v>-3.2</v>
      </c>
    </row>
    <row r="397" spans="1:7">
      <c r="A397">
        <v>443</v>
      </c>
      <c r="B397">
        <f t="shared" si="26"/>
        <v>-4.43</v>
      </c>
      <c r="C397" s="4">
        <f t="shared" si="27"/>
        <v>914.1111111111112</v>
      </c>
      <c r="D397" s="4">
        <f t="shared" si="24"/>
        <v>978.1111111111112</v>
      </c>
      <c r="E397" s="4">
        <f t="shared" si="25"/>
        <v>3020.7107999999994</v>
      </c>
      <c r="F397" s="4">
        <v>6.7833026396562355</v>
      </c>
      <c r="G397" s="4">
        <v>0.5</v>
      </c>
    </row>
    <row r="398" spans="1:7">
      <c r="A398">
        <v>444</v>
      </c>
      <c r="B398">
        <f t="shared" si="26"/>
        <v>-4.4400000000000004</v>
      </c>
      <c r="C398" s="4">
        <f t="shared" si="27"/>
        <v>916.33333333333337</v>
      </c>
      <c r="D398" s="4">
        <f t="shared" si="24"/>
        <v>980.33333333333337</v>
      </c>
      <c r="E398" s="4">
        <f t="shared" si="25"/>
        <v>3027.6073999999999</v>
      </c>
      <c r="F398" s="4">
        <v>6.9014084507041451</v>
      </c>
      <c r="G398" s="4">
        <v>1</v>
      </c>
    </row>
    <row r="399" spans="1:7">
      <c r="A399">
        <v>445</v>
      </c>
      <c r="B399">
        <f t="shared" si="26"/>
        <v>-4.45</v>
      </c>
      <c r="C399" s="4">
        <f t="shared" si="27"/>
        <v>918.55555555555554</v>
      </c>
      <c r="D399" s="4">
        <f t="shared" si="24"/>
        <v>982.55555555555554</v>
      </c>
      <c r="E399" s="4">
        <f t="shared" si="25"/>
        <v>3034.5039999999999</v>
      </c>
      <c r="F399" s="4">
        <v>7.1111111111110512</v>
      </c>
      <c r="G399" s="4">
        <v>3.2</v>
      </c>
    </row>
    <row r="400" spans="1:7">
      <c r="A400">
        <v>446</v>
      </c>
      <c r="B400">
        <f t="shared" si="26"/>
        <v>-4.46</v>
      </c>
      <c r="C400" s="4">
        <f t="shared" si="27"/>
        <v>920.77777777777771</v>
      </c>
      <c r="D400" s="4">
        <f t="shared" si="24"/>
        <v>984.77777777777771</v>
      </c>
      <c r="E400" s="4">
        <f t="shared" si="25"/>
        <v>3041.4005999999995</v>
      </c>
      <c r="F400" s="4">
        <v>6.9193963930805635</v>
      </c>
      <c r="G400" s="4">
        <v>1.5</v>
      </c>
    </row>
    <row r="401" spans="1:7">
      <c r="A401">
        <v>447</v>
      </c>
      <c r="B401">
        <f t="shared" si="26"/>
        <v>-4.47</v>
      </c>
      <c r="C401" s="4">
        <f t="shared" si="27"/>
        <v>922.99999999999989</v>
      </c>
      <c r="D401" s="4">
        <f t="shared" si="24"/>
        <v>986.99999999999989</v>
      </c>
      <c r="E401" s="4">
        <f t="shared" si="25"/>
        <v>3048.2971999999995</v>
      </c>
      <c r="F401" s="4">
        <v>7.0724637681159299</v>
      </c>
      <c r="G401" s="4">
        <v>2.1</v>
      </c>
    </row>
    <row r="402" spans="1:7">
      <c r="A402">
        <v>448</v>
      </c>
      <c r="B402">
        <f t="shared" si="26"/>
        <v>-4.4800000000000004</v>
      </c>
      <c r="C402" s="4">
        <f t="shared" si="27"/>
        <v>925.22222222222251</v>
      </c>
      <c r="D402" s="4">
        <f t="shared" si="24"/>
        <v>989.22222222222251</v>
      </c>
      <c r="E402" s="4">
        <f t="shared" si="25"/>
        <v>3055.1938</v>
      </c>
      <c r="F402" s="4">
        <v>7.0235546038544507</v>
      </c>
      <c r="G402" s="4">
        <v>0.5</v>
      </c>
    </row>
    <row r="403" spans="1:7">
      <c r="A403">
        <v>449</v>
      </c>
      <c r="B403">
        <f t="shared" si="26"/>
        <v>-4.49</v>
      </c>
      <c r="C403" s="4">
        <f t="shared" si="27"/>
        <v>927.44444444444468</v>
      </c>
      <c r="D403" s="4">
        <f t="shared" si="24"/>
        <v>991.44444444444468</v>
      </c>
      <c r="E403" s="4">
        <f t="shared" si="25"/>
        <v>3062.0904</v>
      </c>
      <c r="F403" s="4">
        <v>7.0887035633055744</v>
      </c>
      <c r="G403" s="4">
        <v>3.4</v>
      </c>
    </row>
    <row r="404" spans="1:7">
      <c r="A404">
        <v>450</v>
      </c>
      <c r="B404">
        <f t="shared" si="26"/>
        <v>-4.5</v>
      </c>
      <c r="C404" s="4">
        <f t="shared" si="27"/>
        <v>929.66666666666686</v>
      </c>
      <c r="D404" s="4">
        <f t="shared" si="24"/>
        <v>993.66666666666686</v>
      </c>
      <c r="E404" s="4">
        <f t="shared" si="25"/>
        <v>3068.9869999999996</v>
      </c>
      <c r="F404" s="4">
        <v>6.8644067796609782</v>
      </c>
      <c r="G404" s="4">
        <v>5.4</v>
      </c>
    </row>
    <row r="405" spans="1:7">
      <c r="A405">
        <v>451</v>
      </c>
      <c r="B405">
        <f t="shared" si="26"/>
        <v>-4.51</v>
      </c>
      <c r="C405" s="4">
        <f t="shared" si="27"/>
        <v>931.88888888888903</v>
      </c>
      <c r="D405" s="4">
        <f t="shared" si="24"/>
        <v>995.88888888888903</v>
      </c>
      <c r="E405" s="4">
        <f t="shared" si="25"/>
        <v>3075.8835999999997</v>
      </c>
      <c r="F405" s="4">
        <v>7.1060762100927741</v>
      </c>
      <c r="G405" s="4">
        <v>-1.4</v>
      </c>
    </row>
    <row r="406" spans="1:7">
      <c r="A406">
        <v>452</v>
      </c>
      <c r="B406">
        <f t="shared" si="26"/>
        <v>-4.5200000000000005</v>
      </c>
      <c r="C406" s="4">
        <f t="shared" si="27"/>
        <v>934.1111111111112</v>
      </c>
      <c r="D406" s="4">
        <f t="shared" si="24"/>
        <v>998.1111111111112</v>
      </c>
      <c r="E406" s="4">
        <f t="shared" si="25"/>
        <v>3082.7802000000001</v>
      </c>
      <c r="F406" s="4">
        <v>7.1865443425075561</v>
      </c>
      <c r="G406" s="4">
        <v>0.3</v>
      </c>
    </row>
    <row r="407" spans="1:7">
      <c r="A407">
        <v>453</v>
      </c>
      <c r="B407">
        <f t="shared" si="26"/>
        <v>-4.53</v>
      </c>
      <c r="C407" s="4">
        <f t="shared" si="27"/>
        <v>936.33333333333337</v>
      </c>
      <c r="D407" s="4">
        <f t="shared" si="24"/>
        <v>1000.3333333333334</v>
      </c>
      <c r="E407" s="4">
        <f t="shared" si="25"/>
        <v>3089.6767999999997</v>
      </c>
      <c r="F407" s="4">
        <v>7.2741194486982321</v>
      </c>
      <c r="G407" s="4">
        <v>4.2</v>
      </c>
    </row>
    <row r="408" spans="1:7">
      <c r="A408">
        <v>454</v>
      </c>
      <c r="B408">
        <f t="shared" si="26"/>
        <v>-4.54</v>
      </c>
      <c r="C408" s="4">
        <f t="shared" si="27"/>
        <v>938.55555555555554</v>
      </c>
      <c r="D408" s="4">
        <f t="shared" si="24"/>
        <v>1002.5555555555555</v>
      </c>
      <c r="E408" s="4">
        <f t="shared" si="25"/>
        <v>3096.5733999999998</v>
      </c>
      <c r="F408" s="4">
        <v>6.9829222011385559</v>
      </c>
      <c r="G408" s="4">
        <v>1.8</v>
      </c>
    </row>
    <row r="409" spans="1:7">
      <c r="A409">
        <v>455</v>
      </c>
      <c r="B409">
        <f t="shared" si="26"/>
        <v>-4.55</v>
      </c>
      <c r="C409" s="4">
        <f t="shared" si="27"/>
        <v>940.77777777777771</v>
      </c>
      <c r="D409" s="4">
        <f t="shared" si="24"/>
        <v>1004.7777777777777</v>
      </c>
      <c r="E409" s="4">
        <f t="shared" si="25"/>
        <v>3103.4699999999993</v>
      </c>
      <c r="F409" s="4">
        <v>7.446808510638264</v>
      </c>
      <c r="G409" s="4">
        <v>3.7</v>
      </c>
    </row>
    <row r="410" spans="1:7">
      <c r="A410">
        <v>456</v>
      </c>
      <c r="B410">
        <f t="shared" si="26"/>
        <v>-4.5600000000000005</v>
      </c>
      <c r="C410" s="4">
        <f t="shared" si="27"/>
        <v>943.00000000000023</v>
      </c>
      <c r="D410" s="4">
        <f t="shared" si="24"/>
        <v>1007.0000000000002</v>
      </c>
      <c r="E410" s="4">
        <f t="shared" si="25"/>
        <v>3110.3665999999998</v>
      </c>
      <c r="F410" s="4">
        <v>7.4492099322798708</v>
      </c>
      <c r="G410" s="4">
        <v>3.2</v>
      </c>
    </row>
    <row r="411" spans="1:7">
      <c r="A411">
        <v>457</v>
      </c>
      <c r="B411">
        <f t="shared" si="26"/>
        <v>-4.57</v>
      </c>
      <c r="C411" s="4">
        <f t="shared" si="27"/>
        <v>945.2222222222224</v>
      </c>
      <c r="D411" s="4">
        <f t="shared" si="24"/>
        <v>1009.2222222222224</v>
      </c>
      <c r="E411" s="4">
        <f t="shared" si="25"/>
        <v>3117.2631999999999</v>
      </c>
      <c r="F411" s="4">
        <v>7.1763433104941088</v>
      </c>
      <c r="G411" s="4">
        <v>2.5</v>
      </c>
    </row>
    <row r="412" spans="1:7">
      <c r="A412">
        <v>458</v>
      </c>
      <c r="B412">
        <f t="shared" si="26"/>
        <v>-4.58</v>
      </c>
      <c r="C412" s="4">
        <f t="shared" si="27"/>
        <v>947.44444444444468</v>
      </c>
      <c r="D412" s="4">
        <f t="shared" si="24"/>
        <v>1011.4444444444447</v>
      </c>
      <c r="E412" s="4">
        <f t="shared" si="25"/>
        <v>3124.1597999999999</v>
      </c>
      <c r="F412" s="4">
        <v>8.0840743734842064</v>
      </c>
      <c r="G412" s="4">
        <v>-0.1</v>
      </c>
    </row>
    <row r="413" spans="1:7">
      <c r="A413">
        <v>459</v>
      </c>
      <c r="B413">
        <f t="shared" si="26"/>
        <v>-4.59</v>
      </c>
      <c r="C413" s="4">
        <f t="shared" si="27"/>
        <v>949.66666666666686</v>
      </c>
      <c r="D413" s="4">
        <f t="shared" si="24"/>
        <v>1013.6666666666669</v>
      </c>
      <c r="E413" s="4">
        <f t="shared" si="25"/>
        <v>3131.0563999999995</v>
      </c>
      <c r="F413" s="4">
        <v>9.0839694656489698</v>
      </c>
      <c r="G413" s="4">
        <v>2.4</v>
      </c>
    </row>
    <row r="414" spans="1:7">
      <c r="A414">
        <v>460</v>
      </c>
      <c r="B414">
        <f t="shared" si="26"/>
        <v>-4.6000000000000005</v>
      </c>
      <c r="C414" s="4">
        <f t="shared" si="27"/>
        <v>951.88888888888903</v>
      </c>
      <c r="D414" s="4">
        <f t="shared" si="24"/>
        <v>1015.888888888889</v>
      </c>
      <c r="E414" s="4">
        <f t="shared" si="25"/>
        <v>3137.953</v>
      </c>
      <c r="F414" s="4">
        <v>8.472746896923903</v>
      </c>
      <c r="G414" s="4">
        <v>3.6</v>
      </c>
    </row>
    <row r="415" spans="1:7">
      <c r="A415">
        <v>461</v>
      </c>
      <c r="B415">
        <f t="shared" si="26"/>
        <v>-4.6100000000000003</v>
      </c>
      <c r="C415" s="4">
        <f t="shared" si="27"/>
        <v>954.1111111111112</v>
      </c>
      <c r="D415" s="4">
        <f t="shared" si="24"/>
        <v>1018.1111111111112</v>
      </c>
      <c r="E415" s="4">
        <f t="shared" si="25"/>
        <v>3144.8496</v>
      </c>
      <c r="F415" s="4">
        <v>8.8392857142857384</v>
      </c>
      <c r="G415" s="4">
        <v>2.9</v>
      </c>
    </row>
    <row r="416" spans="1:7">
      <c r="A416">
        <v>462</v>
      </c>
      <c r="B416">
        <f t="shared" si="26"/>
        <v>-4.62</v>
      </c>
      <c r="C416" s="4">
        <f t="shared" si="27"/>
        <v>956.33333333333337</v>
      </c>
      <c r="D416" s="4">
        <f t="shared" si="24"/>
        <v>1020.3333333333334</v>
      </c>
      <c r="E416" s="4">
        <f t="shared" si="25"/>
        <v>3151.7461999999996</v>
      </c>
      <c r="F416" s="4">
        <v>8.0843585237257276</v>
      </c>
      <c r="G416" s="4">
        <v>3.7</v>
      </c>
    </row>
    <row r="417" spans="1:7">
      <c r="A417">
        <v>463</v>
      </c>
      <c r="B417">
        <f t="shared" si="26"/>
        <v>-4.63</v>
      </c>
      <c r="C417" s="4">
        <f t="shared" si="27"/>
        <v>958.55555555555554</v>
      </c>
      <c r="D417" s="4">
        <f t="shared" si="24"/>
        <v>1022.5555555555555</v>
      </c>
      <c r="E417" s="4">
        <f t="shared" si="25"/>
        <v>3158.6427999999996</v>
      </c>
      <c r="F417" s="4">
        <v>8.1263307310148711</v>
      </c>
      <c r="G417" s="4">
        <v>4.0999999999999996</v>
      </c>
    </row>
    <row r="418" spans="1:7">
      <c r="A418">
        <v>464</v>
      </c>
      <c r="B418">
        <f t="shared" si="26"/>
        <v>-4.6399999999999997</v>
      </c>
      <c r="C418" s="4">
        <f t="shared" si="27"/>
        <v>960.77777777777771</v>
      </c>
      <c r="D418" s="4">
        <f t="shared" si="24"/>
        <v>1024.7777777777778</v>
      </c>
      <c r="E418" s="4">
        <f t="shared" si="25"/>
        <v>3165.5393999999997</v>
      </c>
      <c r="F418" s="4">
        <v>8.3616587355541192</v>
      </c>
      <c r="G418" s="4">
        <v>3.9</v>
      </c>
    </row>
    <row r="419" spans="1:7">
      <c r="A419">
        <v>465</v>
      </c>
      <c r="B419">
        <f t="shared" si="26"/>
        <v>-4.6500000000000004</v>
      </c>
      <c r="C419" s="4">
        <f t="shared" si="27"/>
        <v>963.00000000000023</v>
      </c>
      <c r="D419" s="4">
        <f t="shared" si="24"/>
        <v>1027.0000000000002</v>
      </c>
      <c r="E419" s="4">
        <f t="shared" si="25"/>
        <v>3172.4360000000001</v>
      </c>
      <c r="F419" s="4">
        <v>6.7669172932330808</v>
      </c>
      <c r="G419" s="4">
        <v>2.9</v>
      </c>
    </row>
    <row r="420" spans="1:7">
      <c r="A420">
        <v>466</v>
      </c>
      <c r="B420">
        <f t="shared" si="26"/>
        <v>-4.66</v>
      </c>
      <c r="C420" s="4">
        <f t="shared" si="27"/>
        <v>965.2222222222224</v>
      </c>
      <c r="D420" s="4">
        <f t="shared" si="24"/>
        <v>1029.2222222222224</v>
      </c>
      <c r="E420" s="4">
        <f t="shared" si="25"/>
        <v>3179.3325999999997</v>
      </c>
      <c r="F420" s="4">
        <v>6.9855471438403125</v>
      </c>
      <c r="G420" s="4">
        <v>4.7</v>
      </c>
    </row>
    <row r="421" spans="1:7">
      <c r="A421">
        <v>467</v>
      </c>
      <c r="B421">
        <f t="shared" si="26"/>
        <v>-4.67</v>
      </c>
      <c r="C421" s="4">
        <f t="shared" si="27"/>
        <v>967.44444444444457</v>
      </c>
      <c r="D421" s="4">
        <f t="shared" si="24"/>
        <v>1031.4444444444446</v>
      </c>
      <c r="E421" s="4">
        <f t="shared" si="25"/>
        <v>3186.2291999999998</v>
      </c>
      <c r="F421" s="4">
        <v>6.767485822306182</v>
      </c>
      <c r="G421" s="4">
        <v>1.9</v>
      </c>
    </row>
    <row r="422" spans="1:7">
      <c r="A422">
        <v>468</v>
      </c>
      <c r="B422">
        <f t="shared" si="26"/>
        <v>-4.68</v>
      </c>
      <c r="C422" s="4">
        <f t="shared" si="27"/>
        <v>969.66666666666674</v>
      </c>
      <c r="D422" s="4">
        <f t="shared" si="24"/>
        <v>1033.6666666666667</v>
      </c>
      <c r="E422" s="4">
        <f t="shared" si="25"/>
        <v>3193.1257999999993</v>
      </c>
      <c r="F422" s="4">
        <v>6.9529652351737488</v>
      </c>
      <c r="G422" s="4">
        <v>0.6</v>
      </c>
    </row>
    <row r="423" spans="1:7">
      <c r="A423">
        <v>469</v>
      </c>
      <c r="B423">
        <f t="shared" si="26"/>
        <v>-4.6900000000000004</v>
      </c>
      <c r="C423" s="4">
        <f t="shared" si="27"/>
        <v>971.88888888888891</v>
      </c>
      <c r="D423" s="4">
        <f t="shared" si="24"/>
        <v>1035.8888888888889</v>
      </c>
      <c r="E423" s="4">
        <f t="shared" si="25"/>
        <v>3200.0223999999998</v>
      </c>
      <c r="F423" s="4">
        <v>6.8917018284107874</v>
      </c>
      <c r="G423" s="4">
        <v>-0.8</v>
      </c>
    </row>
    <row r="424" spans="1:7">
      <c r="A424">
        <v>470</v>
      </c>
      <c r="B424">
        <f t="shared" si="26"/>
        <v>-4.7</v>
      </c>
      <c r="C424" s="4">
        <f t="shared" si="27"/>
        <v>974.11111111111109</v>
      </c>
      <c r="D424" s="4">
        <f t="shared" si="24"/>
        <v>1038.1111111111111</v>
      </c>
      <c r="E424" s="4">
        <f t="shared" si="25"/>
        <v>3206.9189999999999</v>
      </c>
      <c r="F424" s="4">
        <v>7.3716319267920518</v>
      </c>
      <c r="G424" s="4">
        <v>-0.4</v>
      </c>
    </row>
    <row r="425" spans="1:7">
      <c r="A425">
        <v>471</v>
      </c>
      <c r="B425">
        <f t="shared" si="26"/>
        <v>-4.71</v>
      </c>
      <c r="C425" s="4">
        <f t="shared" si="27"/>
        <v>976.33333333333326</v>
      </c>
      <c r="D425" s="4">
        <f t="shared" si="24"/>
        <v>1040.3333333333333</v>
      </c>
      <c r="E425" s="4">
        <f t="shared" si="25"/>
        <v>3213.8155999999994</v>
      </c>
      <c r="F425" s="4">
        <v>7.0666175929333832</v>
      </c>
      <c r="G425" s="4">
        <v>-1.4</v>
      </c>
    </row>
    <row r="426" spans="1:7">
      <c r="A426">
        <v>472</v>
      </c>
      <c r="B426">
        <f t="shared" si="26"/>
        <v>-4.72</v>
      </c>
      <c r="C426" s="4">
        <f t="shared" si="27"/>
        <v>978.55555555555543</v>
      </c>
      <c r="D426" s="4">
        <f t="shared" si="24"/>
        <v>1042.5555555555554</v>
      </c>
      <c r="E426" s="4">
        <f t="shared" si="25"/>
        <v>3220.7121999999995</v>
      </c>
      <c r="F426" s="4">
        <v>6.8756679729248846</v>
      </c>
      <c r="G426" s="4">
        <v>0.7</v>
      </c>
    </row>
    <row r="427" spans="1:7">
      <c r="A427">
        <v>473</v>
      </c>
      <c r="B427">
        <f t="shared" si="26"/>
        <v>-4.7300000000000004</v>
      </c>
      <c r="C427" s="4">
        <f t="shared" si="27"/>
        <v>980.77777777777806</v>
      </c>
      <c r="D427" s="4">
        <f t="shared" si="24"/>
        <v>1044.7777777777781</v>
      </c>
      <c r="E427" s="4">
        <f t="shared" si="25"/>
        <v>3227.6088</v>
      </c>
      <c r="F427" s="4">
        <v>6.5831842576028965</v>
      </c>
      <c r="G427" s="4">
        <v>-1.3</v>
      </c>
    </row>
    <row r="428" spans="1:7">
      <c r="A428">
        <v>474</v>
      </c>
      <c r="B428">
        <f t="shared" si="26"/>
        <v>-4.74</v>
      </c>
      <c r="C428" s="4">
        <f t="shared" si="27"/>
        <v>983.00000000000023</v>
      </c>
      <c r="D428" s="4">
        <f t="shared" si="24"/>
        <v>1047.0000000000002</v>
      </c>
      <c r="E428" s="4">
        <f t="shared" si="25"/>
        <v>3234.5054</v>
      </c>
      <c r="F428" s="4">
        <v>6.4697083021690958</v>
      </c>
      <c r="G428" s="4">
        <v>3.2</v>
      </c>
    </row>
    <row r="429" spans="1:7">
      <c r="A429">
        <v>475</v>
      </c>
      <c r="B429">
        <f t="shared" si="26"/>
        <v>-4.75</v>
      </c>
      <c r="C429" s="4">
        <f t="shared" si="27"/>
        <v>985.2222222222224</v>
      </c>
      <c r="D429" s="4">
        <f t="shared" si="24"/>
        <v>1049.2222222222224</v>
      </c>
      <c r="E429" s="4">
        <f t="shared" si="25"/>
        <v>3241.4019999999996</v>
      </c>
      <c r="F429" s="4">
        <v>6.3291139240506569</v>
      </c>
      <c r="G429" s="4">
        <v>3.3</v>
      </c>
    </row>
    <row r="430" spans="1:7">
      <c r="A430">
        <v>476</v>
      </c>
      <c r="B430">
        <f t="shared" si="26"/>
        <v>-4.76</v>
      </c>
      <c r="C430" s="4">
        <f t="shared" si="27"/>
        <v>987.44444444444457</v>
      </c>
      <c r="D430" s="4">
        <f t="shared" si="24"/>
        <v>1051.4444444444446</v>
      </c>
      <c r="E430" s="4">
        <f t="shared" si="25"/>
        <v>3248.2985999999996</v>
      </c>
      <c r="F430" s="4">
        <v>6.5945388974755383</v>
      </c>
      <c r="G430" s="4">
        <v>5.0999999999999996</v>
      </c>
    </row>
    <row r="431" spans="1:7">
      <c r="A431">
        <v>477</v>
      </c>
      <c r="B431">
        <f t="shared" si="26"/>
        <v>-4.7700000000000005</v>
      </c>
      <c r="C431" s="4">
        <f t="shared" si="27"/>
        <v>989.66666666666674</v>
      </c>
      <c r="D431" s="4">
        <f t="shared" si="24"/>
        <v>1053.6666666666667</v>
      </c>
      <c r="E431" s="4">
        <f t="shared" si="25"/>
        <v>3255.1952000000001</v>
      </c>
      <c r="F431" s="4">
        <v>5.1662707838479687</v>
      </c>
      <c r="G431" s="4">
        <v>5.2</v>
      </c>
    </row>
    <row r="432" spans="1:7">
      <c r="A432">
        <v>478</v>
      </c>
      <c r="B432">
        <f t="shared" si="26"/>
        <v>-4.78</v>
      </c>
      <c r="C432" s="4">
        <f t="shared" si="27"/>
        <v>991.88888888888891</v>
      </c>
      <c r="D432" s="4">
        <f t="shared" si="24"/>
        <v>1055.8888888888889</v>
      </c>
      <c r="E432" s="4">
        <f t="shared" si="25"/>
        <v>3262.0917999999997</v>
      </c>
      <c r="F432" s="4">
        <v>6.5390004670714941</v>
      </c>
      <c r="G432" s="4">
        <v>5</v>
      </c>
    </row>
    <row r="433" spans="1:7">
      <c r="A433">
        <v>479</v>
      </c>
      <c r="B433">
        <f t="shared" si="26"/>
        <v>-4.79</v>
      </c>
      <c r="C433" s="4">
        <f t="shared" si="27"/>
        <v>994.11111111111109</v>
      </c>
      <c r="D433" s="4">
        <f t="shared" si="24"/>
        <v>1058.1111111111111</v>
      </c>
      <c r="E433" s="4">
        <f t="shared" si="25"/>
        <v>3268.9883999999997</v>
      </c>
      <c r="F433" s="4">
        <v>5.9045226130652884</v>
      </c>
      <c r="G433" s="4">
        <v>5.4</v>
      </c>
    </row>
    <row r="434" spans="1:7">
      <c r="A434">
        <v>480</v>
      </c>
      <c r="B434">
        <f t="shared" si="26"/>
        <v>-4.8</v>
      </c>
      <c r="C434" s="4">
        <f t="shared" si="27"/>
        <v>996.33333333333326</v>
      </c>
      <c r="D434" s="4">
        <f t="shared" si="24"/>
        <v>1060.3333333333333</v>
      </c>
      <c r="E434" s="4">
        <f t="shared" si="25"/>
        <v>3275.8849999999998</v>
      </c>
      <c r="F434" s="4">
        <v>5.9822747415065987</v>
      </c>
      <c r="G434" s="4">
        <v>5.5</v>
      </c>
    </row>
    <row r="435" spans="1:7">
      <c r="A435">
        <v>481</v>
      </c>
      <c r="B435">
        <f t="shared" si="26"/>
        <v>-4.8100000000000005</v>
      </c>
      <c r="C435" s="4">
        <f t="shared" si="27"/>
        <v>998.55555555555588</v>
      </c>
      <c r="D435" s="4">
        <f t="shared" si="24"/>
        <v>1062.5555555555559</v>
      </c>
      <c r="E435" s="4">
        <f t="shared" si="25"/>
        <v>3282.7815999999998</v>
      </c>
      <c r="F435" s="4">
        <v>5.9667673716012564</v>
      </c>
      <c r="G435" s="4">
        <v>5.3</v>
      </c>
    </row>
    <row r="436" spans="1:7">
      <c r="A436">
        <v>482</v>
      </c>
      <c r="B436">
        <f t="shared" si="26"/>
        <v>-4.82</v>
      </c>
      <c r="C436" s="4">
        <f t="shared" si="27"/>
        <v>1000.7777777777781</v>
      </c>
      <c r="D436" s="4">
        <f t="shared" si="24"/>
        <v>1064.7777777777781</v>
      </c>
      <c r="E436" s="4">
        <f t="shared" si="25"/>
        <v>3289.6781999999998</v>
      </c>
      <c r="F436" s="4">
        <v>6.2057702776266082</v>
      </c>
      <c r="G436" s="4">
        <v>3</v>
      </c>
    </row>
    <row r="437" spans="1:7">
      <c r="A437">
        <v>483</v>
      </c>
      <c r="B437">
        <f t="shared" si="26"/>
        <v>-4.83</v>
      </c>
      <c r="C437" s="4">
        <f t="shared" si="27"/>
        <v>1003.0000000000002</v>
      </c>
      <c r="D437" s="4">
        <f t="shared" si="24"/>
        <v>1067.0000000000002</v>
      </c>
      <c r="E437" s="4">
        <f t="shared" si="25"/>
        <v>3296.5747999999999</v>
      </c>
      <c r="F437" s="4">
        <v>7.5140889167189044</v>
      </c>
      <c r="G437" s="4">
        <v>1</v>
      </c>
    </row>
    <row r="438" spans="1:7">
      <c r="A438">
        <v>484</v>
      </c>
      <c r="B438">
        <f t="shared" si="26"/>
        <v>-4.84</v>
      </c>
      <c r="C438" s="4">
        <f t="shared" si="27"/>
        <v>1005.2222222222224</v>
      </c>
      <c r="D438" s="4">
        <f t="shared" si="24"/>
        <v>1069.2222222222224</v>
      </c>
      <c r="E438" s="4">
        <f t="shared" si="25"/>
        <v>3303.4713999999994</v>
      </c>
      <c r="F438" s="4">
        <v>8.4216725559482128</v>
      </c>
      <c r="G438" s="4">
        <v>4.7</v>
      </c>
    </row>
    <row r="439" spans="1:7">
      <c r="A439">
        <v>485</v>
      </c>
      <c r="B439">
        <f t="shared" si="26"/>
        <v>-4.8500000000000005</v>
      </c>
      <c r="C439" s="4">
        <f t="shared" si="27"/>
        <v>1007.4444444444446</v>
      </c>
      <c r="D439" s="4">
        <f t="shared" si="24"/>
        <v>1071.4444444444446</v>
      </c>
      <c r="E439" s="4">
        <f t="shared" si="25"/>
        <v>3310.3679999999999</v>
      </c>
      <c r="F439" s="4">
        <v>7.4967119684348731</v>
      </c>
      <c r="G439" s="4">
        <v>0.5</v>
      </c>
    </row>
    <row r="440" spans="1:7">
      <c r="A440">
        <v>486</v>
      </c>
      <c r="B440">
        <f t="shared" si="26"/>
        <v>-4.8600000000000003</v>
      </c>
      <c r="C440" s="4">
        <f t="shared" si="27"/>
        <v>1009.6666666666667</v>
      </c>
      <c r="D440" s="4">
        <f t="shared" si="24"/>
        <v>1073.6666666666667</v>
      </c>
      <c r="E440" s="4">
        <f t="shared" si="25"/>
        <v>3317.2646</v>
      </c>
      <c r="F440" s="4">
        <v>7.2468916518650284</v>
      </c>
      <c r="G440" s="4">
        <v>0.1</v>
      </c>
    </row>
    <row r="441" spans="1:7">
      <c r="A441">
        <v>487</v>
      </c>
      <c r="B441">
        <f t="shared" si="26"/>
        <v>-4.87</v>
      </c>
      <c r="C441" s="4">
        <f t="shared" si="27"/>
        <v>1011.8888888888889</v>
      </c>
      <c r="D441" s="4">
        <f t="shared" si="24"/>
        <v>1075.8888888888889</v>
      </c>
      <c r="E441" s="4">
        <f t="shared" si="25"/>
        <v>3324.1611999999996</v>
      </c>
      <c r="F441" s="4">
        <v>6.967022758940951</v>
      </c>
      <c r="G441" s="4">
        <v>8.1999999999999993</v>
      </c>
    </row>
    <row r="442" spans="1:7">
      <c r="A442">
        <v>488</v>
      </c>
      <c r="B442">
        <f t="shared" si="26"/>
        <v>-4.88</v>
      </c>
      <c r="C442" s="4">
        <f t="shared" si="27"/>
        <v>1014.1111111111111</v>
      </c>
      <c r="D442" s="4">
        <f t="shared" si="24"/>
        <v>1078.1111111111111</v>
      </c>
      <c r="E442" s="4">
        <f t="shared" si="25"/>
        <v>3331.0577999999996</v>
      </c>
      <c r="F442" s="4">
        <v>6.8335941575378385</v>
      </c>
      <c r="G442" s="4">
        <v>1.2</v>
      </c>
    </row>
    <row r="443" spans="1:7">
      <c r="A443">
        <v>489</v>
      </c>
      <c r="B443">
        <f t="shared" si="26"/>
        <v>-4.8899999999999997</v>
      </c>
      <c r="C443" s="4">
        <f t="shared" si="27"/>
        <v>1016.3333333333333</v>
      </c>
      <c r="D443" s="4">
        <f t="shared" si="24"/>
        <v>1080.3333333333333</v>
      </c>
      <c r="E443" s="4">
        <f t="shared" si="25"/>
        <v>3337.9543999999996</v>
      </c>
      <c r="F443" s="4">
        <v>7.6839237057219858</v>
      </c>
      <c r="G443" s="4">
        <v>5.6</v>
      </c>
    </row>
    <row r="444" spans="1:7">
      <c r="A444">
        <v>490</v>
      </c>
      <c r="B444">
        <f t="shared" si="26"/>
        <v>-4.9000000000000004</v>
      </c>
      <c r="C444" s="4">
        <f t="shared" si="27"/>
        <v>1018.5555555555558</v>
      </c>
      <c r="D444" s="4">
        <f t="shared" si="24"/>
        <v>1082.5555555555557</v>
      </c>
      <c r="E444" s="4">
        <f t="shared" si="25"/>
        <v>3344.8510000000001</v>
      </c>
      <c r="F444" s="4">
        <v>6.8065268065268452</v>
      </c>
      <c r="G444" s="4">
        <v>5.9</v>
      </c>
    </row>
    <row r="445" spans="1:7">
      <c r="A445">
        <v>491</v>
      </c>
      <c r="B445">
        <f t="shared" si="26"/>
        <v>-4.91</v>
      </c>
      <c r="C445" s="4">
        <f t="shared" si="27"/>
        <v>1020.7777777777779</v>
      </c>
      <c r="D445" s="4">
        <f t="shared" si="24"/>
        <v>1084.7777777777778</v>
      </c>
      <c r="E445" s="4">
        <f t="shared" si="25"/>
        <v>3351.7475999999997</v>
      </c>
      <c r="F445" s="4">
        <v>6.1243571762505971</v>
      </c>
      <c r="G445" s="4">
        <v>4.2</v>
      </c>
    </row>
    <row r="446" spans="1:7">
      <c r="A446">
        <v>492</v>
      </c>
      <c r="B446">
        <f t="shared" si="26"/>
        <v>-4.92</v>
      </c>
      <c r="C446" s="4">
        <f t="shared" si="27"/>
        <v>1023.0000000000001</v>
      </c>
      <c r="D446" s="4">
        <f t="shared" si="24"/>
        <v>1087</v>
      </c>
      <c r="E446" s="4">
        <f t="shared" si="25"/>
        <v>3358.6441999999997</v>
      </c>
      <c r="F446" s="4">
        <v>5.8025110281642149</v>
      </c>
      <c r="G446" s="4">
        <v>5.7</v>
      </c>
    </row>
    <row r="447" spans="1:7">
      <c r="A447">
        <v>493</v>
      </c>
      <c r="B447">
        <f t="shared" si="26"/>
        <v>-4.93</v>
      </c>
      <c r="C447" s="4">
        <f t="shared" si="27"/>
        <v>1025.2222222222224</v>
      </c>
      <c r="D447" s="4">
        <f t="shared" si="24"/>
        <v>1089.2222222222224</v>
      </c>
      <c r="E447" s="4">
        <f t="shared" si="25"/>
        <v>3365.5407999999993</v>
      </c>
      <c r="F447" s="4">
        <v>6.3331222292591125</v>
      </c>
      <c r="G447" s="4">
        <v>5</v>
      </c>
    </row>
    <row r="448" spans="1:7">
      <c r="A448">
        <v>494</v>
      </c>
      <c r="B448">
        <f t="shared" si="26"/>
        <v>-4.9400000000000004</v>
      </c>
      <c r="C448" s="4">
        <f t="shared" si="27"/>
        <v>1027.4444444444446</v>
      </c>
      <c r="D448" s="4">
        <f t="shared" si="24"/>
        <v>1091.4444444444446</v>
      </c>
      <c r="E448" s="4">
        <f t="shared" si="25"/>
        <v>3372.4373999999998</v>
      </c>
      <c r="F448" s="4">
        <v>5.9451219512195568</v>
      </c>
      <c r="G448" s="4">
        <v>4.8</v>
      </c>
    </row>
    <row r="449" spans="1:7">
      <c r="A449">
        <v>495</v>
      </c>
      <c r="B449">
        <f t="shared" si="26"/>
        <v>-4.95</v>
      </c>
      <c r="C449" s="4">
        <f t="shared" si="27"/>
        <v>1029.6666666666667</v>
      </c>
      <c r="D449" s="4">
        <f t="shared" si="24"/>
        <v>1093.6666666666667</v>
      </c>
      <c r="E449" s="4">
        <f t="shared" si="25"/>
        <v>3379.3339999999998</v>
      </c>
      <c r="F449" s="4">
        <v>6.09418282548482</v>
      </c>
      <c r="G449" s="4">
        <v>3.4</v>
      </c>
    </row>
    <row r="450" spans="1:7">
      <c r="A450">
        <v>496</v>
      </c>
      <c r="B450">
        <f t="shared" si="26"/>
        <v>-4.96</v>
      </c>
      <c r="C450" s="4">
        <f t="shared" si="27"/>
        <v>1031.8888888888889</v>
      </c>
      <c r="D450" s="4">
        <f t="shared" si="24"/>
        <v>1095.8888888888889</v>
      </c>
      <c r="E450" s="4">
        <f t="shared" si="25"/>
        <v>3386.2305999999999</v>
      </c>
      <c r="F450" s="4">
        <v>7.0340826686002833</v>
      </c>
      <c r="G450" s="4">
        <v>6</v>
      </c>
    </row>
    <row r="451" spans="1:7">
      <c r="A451">
        <v>497</v>
      </c>
      <c r="B451">
        <f t="shared" si="26"/>
        <v>-4.97</v>
      </c>
      <c r="C451" s="4">
        <f t="shared" si="27"/>
        <v>1034.1111111111111</v>
      </c>
      <c r="D451" s="4">
        <f t="shared" ref="D451:D514" si="28">64+C451</f>
        <v>1098.1111111111111</v>
      </c>
      <c r="E451" s="4">
        <f t="shared" ref="E451:E514" si="29">-689.66*B451-34.483</f>
        <v>3393.1271999999994</v>
      </c>
      <c r="F451" s="4">
        <v>6.2166962699822568</v>
      </c>
      <c r="G451" s="4">
        <v>4.5</v>
      </c>
    </row>
    <row r="452" spans="1:7">
      <c r="A452">
        <v>498</v>
      </c>
      <c r="B452">
        <f t="shared" si="26"/>
        <v>-4.9800000000000004</v>
      </c>
      <c r="C452" s="4">
        <f t="shared" si="27"/>
        <v>1036.3333333333337</v>
      </c>
      <c r="D452" s="4">
        <f t="shared" si="28"/>
        <v>1100.3333333333337</v>
      </c>
      <c r="E452" s="4">
        <f t="shared" si="29"/>
        <v>3400.0237999999999</v>
      </c>
      <c r="F452" s="4">
        <v>12.118902439024568</v>
      </c>
      <c r="G452" s="4">
        <v>4.2</v>
      </c>
    </row>
    <row r="453" spans="1:7">
      <c r="A453">
        <v>499</v>
      </c>
      <c r="B453">
        <f t="shared" si="26"/>
        <v>-4.99</v>
      </c>
      <c r="C453" s="4">
        <f t="shared" si="27"/>
        <v>1038.5555555555559</v>
      </c>
      <c r="D453" s="4">
        <f t="shared" si="28"/>
        <v>1102.5555555555559</v>
      </c>
      <c r="E453" s="4">
        <f t="shared" si="29"/>
        <v>3406.9204</v>
      </c>
      <c r="F453" s="4">
        <v>6.2585969738652718</v>
      </c>
      <c r="G453" s="4">
        <v>4.0999999999999996</v>
      </c>
    </row>
    <row r="454" spans="1:7">
      <c r="A454">
        <v>500</v>
      </c>
      <c r="B454">
        <f t="shared" si="26"/>
        <v>-5</v>
      </c>
      <c r="C454" s="4">
        <f t="shared" si="27"/>
        <v>1040.7777777777781</v>
      </c>
      <c r="D454" s="4">
        <f t="shared" si="28"/>
        <v>1104.7777777777781</v>
      </c>
      <c r="E454" s="4">
        <f t="shared" si="29"/>
        <v>3413.8169999999996</v>
      </c>
      <c r="F454" s="4">
        <v>6.9337442218798131</v>
      </c>
      <c r="G454" s="4">
        <v>11.4</v>
      </c>
    </row>
    <row r="455" spans="1:7">
      <c r="A455">
        <v>501</v>
      </c>
      <c r="B455">
        <f t="shared" ref="B455:B518" si="30">A455*-0.01</f>
        <v>-5.01</v>
      </c>
      <c r="C455" s="4">
        <f t="shared" ref="C455:C518" si="31">(B455+0.3165)/(-0.0045)</f>
        <v>1043.0000000000002</v>
      </c>
      <c r="D455" s="4">
        <f t="shared" si="28"/>
        <v>1107.0000000000002</v>
      </c>
      <c r="E455" s="4">
        <f t="shared" si="29"/>
        <v>3420.7135999999996</v>
      </c>
      <c r="F455" s="4">
        <v>7.0671378091871269</v>
      </c>
      <c r="G455" s="4">
        <v>4.5</v>
      </c>
    </row>
    <row r="456" spans="1:7">
      <c r="A456">
        <v>502</v>
      </c>
      <c r="B456">
        <f t="shared" si="30"/>
        <v>-5.0200000000000005</v>
      </c>
      <c r="C456" s="4">
        <f t="shared" si="31"/>
        <v>1045.2222222222224</v>
      </c>
      <c r="D456" s="4">
        <f t="shared" si="28"/>
        <v>1109.2222222222224</v>
      </c>
      <c r="E456" s="4">
        <f t="shared" si="29"/>
        <v>3427.6102000000001</v>
      </c>
      <c r="F456" s="4">
        <v>7.2447859495063005</v>
      </c>
      <c r="G456" s="4">
        <v>4.3</v>
      </c>
    </row>
    <row r="457" spans="1:7">
      <c r="A457">
        <v>503</v>
      </c>
      <c r="B457">
        <f t="shared" si="30"/>
        <v>-5.03</v>
      </c>
      <c r="C457" s="4">
        <f t="shared" si="31"/>
        <v>1047.4444444444446</v>
      </c>
      <c r="D457" s="4">
        <f t="shared" si="28"/>
        <v>1111.4444444444446</v>
      </c>
      <c r="E457" s="4">
        <f t="shared" si="29"/>
        <v>3434.5067999999997</v>
      </c>
      <c r="F457" s="4">
        <v>6.5797273266153411</v>
      </c>
      <c r="G457" s="4">
        <v>3.7</v>
      </c>
    </row>
    <row r="458" spans="1:7">
      <c r="A458">
        <v>504</v>
      </c>
      <c r="B458">
        <f t="shared" si="30"/>
        <v>-5.04</v>
      </c>
      <c r="C458" s="4">
        <f t="shared" si="31"/>
        <v>1049.6666666666667</v>
      </c>
      <c r="D458" s="4">
        <f t="shared" si="28"/>
        <v>1113.6666666666667</v>
      </c>
      <c r="E458" s="4">
        <f t="shared" si="29"/>
        <v>3441.4033999999997</v>
      </c>
      <c r="F458" s="4">
        <v>6.4902646030954845</v>
      </c>
      <c r="G458" s="4">
        <v>4.2</v>
      </c>
    </row>
    <row r="459" spans="1:7">
      <c r="A459">
        <v>505</v>
      </c>
      <c r="B459">
        <f t="shared" si="30"/>
        <v>-5.05</v>
      </c>
      <c r="C459" s="4">
        <f t="shared" si="31"/>
        <v>1051.8888888888889</v>
      </c>
      <c r="D459" s="4">
        <f t="shared" si="28"/>
        <v>1115.8888888888889</v>
      </c>
      <c r="E459" s="4">
        <f t="shared" si="29"/>
        <v>3448.2999999999997</v>
      </c>
      <c r="F459" s="4">
        <v>6.1659192825113074</v>
      </c>
      <c r="G459" s="4">
        <v>1.9</v>
      </c>
    </row>
    <row r="460" spans="1:7">
      <c r="A460">
        <v>506</v>
      </c>
      <c r="B460">
        <f t="shared" si="30"/>
        <v>-5.0600000000000005</v>
      </c>
      <c r="C460" s="4">
        <f t="shared" si="31"/>
        <v>1054.1111111111113</v>
      </c>
      <c r="D460" s="4">
        <f t="shared" si="28"/>
        <v>1118.1111111111113</v>
      </c>
      <c r="E460" s="4">
        <f t="shared" si="29"/>
        <v>3455.1966000000002</v>
      </c>
      <c r="F460" s="4">
        <v>6.058020477815683</v>
      </c>
      <c r="G460" s="4">
        <v>4.9000000000000004</v>
      </c>
    </row>
    <row r="461" spans="1:7">
      <c r="A461">
        <v>507</v>
      </c>
      <c r="B461">
        <f t="shared" si="30"/>
        <v>-5.07</v>
      </c>
      <c r="C461" s="4">
        <f t="shared" si="31"/>
        <v>1056.3333333333335</v>
      </c>
      <c r="D461" s="4">
        <f t="shared" si="28"/>
        <v>1120.3333333333335</v>
      </c>
      <c r="E461" s="4">
        <f t="shared" si="29"/>
        <v>3462.0931999999998</v>
      </c>
      <c r="F461" s="4">
        <v>5.9968847352024861</v>
      </c>
      <c r="G461" s="4">
        <v>5.5</v>
      </c>
    </row>
    <row r="462" spans="1:7">
      <c r="A462">
        <v>508</v>
      </c>
      <c r="B462">
        <f t="shared" si="30"/>
        <v>-5.08</v>
      </c>
      <c r="C462" s="4">
        <f t="shared" si="31"/>
        <v>1058.5555555555557</v>
      </c>
      <c r="D462" s="4">
        <f t="shared" si="28"/>
        <v>1122.5555555555557</v>
      </c>
      <c r="E462" s="4">
        <f t="shared" si="29"/>
        <v>3468.9897999999998</v>
      </c>
      <c r="F462" s="4">
        <v>6.0643060643060993</v>
      </c>
      <c r="G462" s="4">
        <v>3.3</v>
      </c>
    </row>
    <row r="463" spans="1:7">
      <c r="A463">
        <v>509</v>
      </c>
      <c r="B463">
        <f t="shared" si="30"/>
        <v>-5.09</v>
      </c>
      <c r="C463" s="4">
        <f t="shared" si="31"/>
        <v>1060.7777777777778</v>
      </c>
      <c r="D463" s="4">
        <f t="shared" si="28"/>
        <v>1124.7777777777778</v>
      </c>
      <c r="E463" s="4">
        <f t="shared" si="29"/>
        <v>3475.8863999999994</v>
      </c>
      <c r="F463" s="4">
        <v>5.8527131782945618</v>
      </c>
      <c r="G463" s="4">
        <v>4.7</v>
      </c>
    </row>
    <row r="464" spans="1:7">
      <c r="A464">
        <v>510</v>
      </c>
      <c r="B464">
        <f t="shared" si="30"/>
        <v>-5.1000000000000005</v>
      </c>
      <c r="C464" s="4">
        <f t="shared" si="31"/>
        <v>1063</v>
      </c>
      <c r="D464" s="4">
        <f t="shared" si="28"/>
        <v>1127</v>
      </c>
      <c r="E464" s="4">
        <f t="shared" si="29"/>
        <v>3482.7829999999999</v>
      </c>
      <c r="F464" s="4">
        <v>5.8960692871418949</v>
      </c>
      <c r="G464" s="4">
        <v>4.4000000000000004</v>
      </c>
    </row>
    <row r="465" spans="1:7">
      <c r="A465">
        <v>511</v>
      </c>
      <c r="B465">
        <f t="shared" si="30"/>
        <v>-5.1100000000000003</v>
      </c>
      <c r="C465" s="4">
        <f t="shared" si="31"/>
        <v>1065.2222222222222</v>
      </c>
      <c r="D465" s="4">
        <f t="shared" si="28"/>
        <v>1129.2222222222222</v>
      </c>
      <c r="E465" s="4">
        <f t="shared" si="29"/>
        <v>3489.6795999999999</v>
      </c>
      <c r="F465" s="4">
        <v>5.670628183361683</v>
      </c>
      <c r="G465" s="4">
        <v>5.8</v>
      </c>
    </row>
    <row r="466" spans="1:7">
      <c r="A466">
        <v>512</v>
      </c>
      <c r="B466">
        <f t="shared" si="30"/>
        <v>-5.12</v>
      </c>
      <c r="C466" s="4">
        <f t="shared" si="31"/>
        <v>1067.4444444444443</v>
      </c>
      <c r="D466" s="4">
        <f t="shared" si="28"/>
        <v>1131.4444444444443</v>
      </c>
      <c r="E466" s="4">
        <f t="shared" si="29"/>
        <v>3496.5761999999995</v>
      </c>
      <c r="F466" s="4">
        <v>5.6719653179190743</v>
      </c>
      <c r="G466" s="4">
        <v>-0.2</v>
      </c>
    </row>
    <row r="467" spans="1:7">
      <c r="A467">
        <v>513</v>
      </c>
      <c r="B467">
        <f t="shared" si="30"/>
        <v>-5.13</v>
      </c>
      <c r="C467" s="4">
        <f t="shared" si="31"/>
        <v>1069.6666666666665</v>
      </c>
      <c r="D467" s="4">
        <f t="shared" si="28"/>
        <v>1133.6666666666665</v>
      </c>
      <c r="E467" s="4">
        <f t="shared" si="29"/>
        <v>3503.4727999999996</v>
      </c>
      <c r="F467" s="4">
        <v>5.9792337987826025</v>
      </c>
      <c r="G467" s="4">
        <v>6</v>
      </c>
    </row>
    <row r="468" spans="1:7">
      <c r="A468">
        <v>514</v>
      </c>
      <c r="B468">
        <f t="shared" si="30"/>
        <v>-5.14</v>
      </c>
      <c r="C468" s="4">
        <f t="shared" si="31"/>
        <v>1071.8888888888887</v>
      </c>
      <c r="D468" s="4">
        <f t="shared" si="28"/>
        <v>1135.8888888888887</v>
      </c>
      <c r="E468" s="4">
        <f t="shared" si="29"/>
        <v>3510.3693999999996</v>
      </c>
      <c r="F468" s="4">
        <v>4.9022556390977483</v>
      </c>
      <c r="G468" s="4">
        <v>7.7</v>
      </c>
    </row>
    <row r="469" spans="1:7">
      <c r="A469">
        <v>515</v>
      </c>
      <c r="B469">
        <f t="shared" si="30"/>
        <v>-5.15</v>
      </c>
      <c r="C469" s="4">
        <f t="shared" si="31"/>
        <v>1074.1111111111113</v>
      </c>
      <c r="D469" s="4">
        <f t="shared" si="28"/>
        <v>1138.1111111111113</v>
      </c>
      <c r="E469" s="4">
        <f t="shared" si="29"/>
        <v>3517.2660000000001</v>
      </c>
      <c r="F469" s="4">
        <v>4.3624161073826357</v>
      </c>
      <c r="G469" s="4">
        <v>7.7</v>
      </c>
    </row>
    <row r="470" spans="1:7">
      <c r="A470">
        <v>516</v>
      </c>
      <c r="B470">
        <f t="shared" si="30"/>
        <v>-5.16</v>
      </c>
      <c r="C470" s="4">
        <f t="shared" si="31"/>
        <v>1076.3333333333335</v>
      </c>
      <c r="D470" s="4">
        <f t="shared" si="28"/>
        <v>1140.3333333333335</v>
      </c>
      <c r="E470" s="4">
        <f t="shared" si="29"/>
        <v>3524.1625999999997</v>
      </c>
      <c r="F470" s="4">
        <v>3.6479444122755584</v>
      </c>
      <c r="G470" s="4">
        <v>1.8</v>
      </c>
    </row>
    <row r="471" spans="1:7">
      <c r="A471">
        <v>517</v>
      </c>
      <c r="B471">
        <f t="shared" si="30"/>
        <v>-5.17</v>
      </c>
      <c r="C471" s="4">
        <f t="shared" si="31"/>
        <v>1078.5555555555557</v>
      </c>
      <c r="D471" s="4">
        <f t="shared" si="28"/>
        <v>1142.5555555555557</v>
      </c>
      <c r="E471" s="4">
        <f t="shared" si="29"/>
        <v>3531.0591999999997</v>
      </c>
      <c r="F471" s="4">
        <v>4.752275025278121</v>
      </c>
      <c r="G471" s="4">
        <v>7.7</v>
      </c>
    </row>
    <row r="472" spans="1:7">
      <c r="A472">
        <v>518</v>
      </c>
      <c r="B472">
        <f t="shared" si="30"/>
        <v>-5.18</v>
      </c>
      <c r="C472" s="4">
        <f t="shared" si="31"/>
        <v>1080.7777777777778</v>
      </c>
      <c r="D472" s="4">
        <f t="shared" si="28"/>
        <v>1144.7777777777778</v>
      </c>
      <c r="E472" s="4">
        <f t="shared" si="29"/>
        <v>3537.9557999999993</v>
      </c>
      <c r="F472" s="4">
        <v>5.6235654169855387</v>
      </c>
      <c r="G472" s="4">
        <v>2.2999999999999998</v>
      </c>
    </row>
    <row r="473" spans="1:7">
      <c r="A473">
        <v>519</v>
      </c>
      <c r="B473">
        <f t="shared" si="30"/>
        <v>-5.19</v>
      </c>
      <c r="C473" s="4">
        <f t="shared" si="31"/>
        <v>1083</v>
      </c>
      <c r="D473" s="4">
        <f t="shared" si="28"/>
        <v>1147</v>
      </c>
      <c r="E473" s="4">
        <f t="shared" si="29"/>
        <v>3544.8523999999998</v>
      </c>
      <c r="F473" s="4">
        <v>6.2007874015746882</v>
      </c>
      <c r="G473" s="4">
        <v>5.4</v>
      </c>
    </row>
    <row r="474" spans="1:7">
      <c r="A474">
        <v>520</v>
      </c>
      <c r="B474">
        <f t="shared" si="30"/>
        <v>-5.2</v>
      </c>
      <c r="C474" s="4">
        <f t="shared" si="31"/>
        <v>1085.2222222222222</v>
      </c>
      <c r="D474" s="4">
        <f t="shared" si="28"/>
        <v>1149.2222222222222</v>
      </c>
      <c r="E474" s="4">
        <f t="shared" si="29"/>
        <v>3551.7489999999998</v>
      </c>
      <c r="F474" s="4">
        <v>6.7574931880110229</v>
      </c>
      <c r="G474" s="4">
        <v>4.3</v>
      </c>
    </row>
    <row r="475" spans="1:7">
      <c r="A475">
        <v>521</v>
      </c>
      <c r="B475">
        <f t="shared" si="30"/>
        <v>-5.21</v>
      </c>
      <c r="C475" s="4">
        <f t="shared" si="31"/>
        <v>1087.4444444444443</v>
      </c>
      <c r="D475" s="4">
        <f t="shared" si="28"/>
        <v>1151.4444444444443</v>
      </c>
      <c r="E475" s="4">
        <f t="shared" si="29"/>
        <v>3558.6455999999998</v>
      </c>
      <c r="F475" s="4">
        <v>7.6666666666667256</v>
      </c>
      <c r="G475" s="4">
        <v>5.3</v>
      </c>
    </row>
    <row r="476" spans="1:7">
      <c r="A476">
        <v>522</v>
      </c>
      <c r="B476">
        <f t="shared" si="30"/>
        <v>-5.22</v>
      </c>
      <c r="C476" s="4">
        <f t="shared" si="31"/>
        <v>1089.6666666666665</v>
      </c>
      <c r="D476" s="4">
        <f t="shared" si="28"/>
        <v>1153.6666666666665</v>
      </c>
      <c r="E476" s="4">
        <f t="shared" si="29"/>
        <v>3565.5421999999994</v>
      </c>
      <c r="F476" s="4">
        <v>5.3254437869822473</v>
      </c>
      <c r="G476" s="4">
        <v>5</v>
      </c>
    </row>
    <row r="477" spans="1:7">
      <c r="A477">
        <v>523</v>
      </c>
      <c r="B477">
        <f t="shared" si="30"/>
        <v>-5.23</v>
      </c>
      <c r="C477" s="4">
        <f t="shared" si="31"/>
        <v>1091.8888888888891</v>
      </c>
      <c r="D477" s="4">
        <f t="shared" si="28"/>
        <v>1155.8888888888891</v>
      </c>
      <c r="E477" s="4">
        <f t="shared" si="29"/>
        <v>3572.4387999999999</v>
      </c>
      <c r="F477" s="4">
        <v>5.4785478547856057</v>
      </c>
      <c r="G477" s="4">
        <v>1.3</v>
      </c>
    </row>
    <row r="478" spans="1:7">
      <c r="A478">
        <v>524</v>
      </c>
      <c r="B478">
        <f t="shared" si="30"/>
        <v>-5.24</v>
      </c>
      <c r="C478" s="4">
        <f t="shared" si="31"/>
        <v>1094.1111111111113</v>
      </c>
      <c r="D478" s="4">
        <f t="shared" si="28"/>
        <v>1158.1111111111113</v>
      </c>
      <c r="E478" s="4">
        <f t="shared" si="29"/>
        <v>3579.3353999999999</v>
      </c>
      <c r="F478" s="4">
        <v>5.3933696190004046</v>
      </c>
      <c r="G478" s="4">
        <v>0.4</v>
      </c>
    </row>
    <row r="479" spans="1:7">
      <c r="A479">
        <v>525</v>
      </c>
      <c r="B479">
        <f t="shared" si="30"/>
        <v>-5.25</v>
      </c>
      <c r="C479" s="4">
        <f t="shared" si="31"/>
        <v>1096.3333333333335</v>
      </c>
      <c r="D479" s="4">
        <f t="shared" si="28"/>
        <v>1160.3333333333335</v>
      </c>
      <c r="E479" s="4">
        <f t="shared" si="29"/>
        <v>3586.2319999999995</v>
      </c>
      <c r="F479" s="4">
        <v>5.5720213396560618</v>
      </c>
      <c r="G479" s="4">
        <v>6.2</v>
      </c>
    </row>
    <row r="480" spans="1:7">
      <c r="A480">
        <v>526</v>
      </c>
      <c r="B480">
        <f t="shared" si="30"/>
        <v>-5.26</v>
      </c>
      <c r="C480" s="4">
        <f t="shared" si="31"/>
        <v>1098.5555555555557</v>
      </c>
      <c r="D480" s="4">
        <f t="shared" si="28"/>
        <v>1162.5555555555557</v>
      </c>
      <c r="E480" s="4">
        <f t="shared" si="29"/>
        <v>3593.1285999999996</v>
      </c>
      <c r="F480" s="4">
        <v>5.5675675675674645</v>
      </c>
      <c r="G480" s="4">
        <v>6.6</v>
      </c>
    </row>
    <row r="481" spans="1:7">
      <c r="A481">
        <v>527</v>
      </c>
      <c r="B481">
        <f t="shared" si="30"/>
        <v>-5.2700000000000005</v>
      </c>
      <c r="C481" s="4">
        <f t="shared" si="31"/>
        <v>1100.7777777777778</v>
      </c>
      <c r="D481" s="4">
        <f t="shared" si="28"/>
        <v>1164.7777777777778</v>
      </c>
      <c r="E481" s="4">
        <f t="shared" si="29"/>
        <v>3600.0252</v>
      </c>
      <c r="F481" s="4">
        <v>6.7599067599068956</v>
      </c>
      <c r="G481" s="4">
        <v>6.4</v>
      </c>
    </row>
    <row r="482" spans="1:7">
      <c r="A482">
        <v>528</v>
      </c>
      <c r="B482">
        <f t="shared" si="30"/>
        <v>-5.28</v>
      </c>
      <c r="C482" s="4">
        <f t="shared" si="31"/>
        <v>1103</v>
      </c>
      <c r="D482" s="4">
        <f t="shared" si="28"/>
        <v>1167</v>
      </c>
      <c r="E482" s="4">
        <f t="shared" si="29"/>
        <v>3606.9217999999996</v>
      </c>
      <c r="F482" s="4">
        <v>5.7649667405764573</v>
      </c>
      <c r="G482" s="4">
        <v>5.9</v>
      </c>
    </row>
    <row r="483" spans="1:7">
      <c r="A483">
        <v>529</v>
      </c>
      <c r="B483">
        <f t="shared" si="30"/>
        <v>-5.29</v>
      </c>
      <c r="C483" s="4">
        <f t="shared" si="31"/>
        <v>1105.2222222222222</v>
      </c>
      <c r="D483" s="4">
        <f t="shared" si="28"/>
        <v>1169.2222222222222</v>
      </c>
      <c r="E483" s="4">
        <f t="shared" si="29"/>
        <v>3613.8183999999997</v>
      </c>
      <c r="F483" s="4">
        <v>6.0485475527258714</v>
      </c>
      <c r="G483" s="4">
        <v>3.5</v>
      </c>
    </row>
    <row r="484" spans="1:7">
      <c r="A484">
        <v>530</v>
      </c>
      <c r="B484">
        <f t="shared" si="30"/>
        <v>-5.3</v>
      </c>
      <c r="C484" s="4">
        <f t="shared" si="31"/>
        <v>1107.4444444444443</v>
      </c>
      <c r="D484" s="4">
        <f t="shared" si="28"/>
        <v>1171.4444444444443</v>
      </c>
      <c r="E484" s="4">
        <f t="shared" si="29"/>
        <v>3620.7149999999997</v>
      </c>
      <c r="F484" s="4">
        <v>5.5050263283867169</v>
      </c>
      <c r="G484" s="4">
        <v>6.4</v>
      </c>
    </row>
    <row r="485" spans="1:7">
      <c r="A485">
        <v>531</v>
      </c>
      <c r="B485">
        <f t="shared" si="30"/>
        <v>-5.3100000000000005</v>
      </c>
      <c r="C485" s="4">
        <f t="shared" si="31"/>
        <v>1109.666666666667</v>
      </c>
      <c r="D485" s="4">
        <f t="shared" si="28"/>
        <v>1173.666666666667</v>
      </c>
      <c r="E485" s="4">
        <f t="shared" si="29"/>
        <v>3627.6116000000002</v>
      </c>
      <c r="F485" s="4">
        <v>5.3475935828876766</v>
      </c>
      <c r="G485" s="4">
        <v>6.5</v>
      </c>
    </row>
    <row r="486" spans="1:7">
      <c r="A486">
        <v>532</v>
      </c>
      <c r="B486">
        <f t="shared" si="30"/>
        <v>-5.32</v>
      </c>
      <c r="C486" s="4">
        <f t="shared" si="31"/>
        <v>1111.8888888888891</v>
      </c>
      <c r="D486" s="4">
        <f t="shared" si="28"/>
        <v>1175.8888888888891</v>
      </c>
      <c r="E486" s="4">
        <f t="shared" si="29"/>
        <v>3634.5081999999998</v>
      </c>
      <c r="F486" s="4">
        <v>5.8226731363035409</v>
      </c>
      <c r="G486" s="4">
        <v>3.8</v>
      </c>
    </row>
    <row r="487" spans="1:7">
      <c r="A487">
        <v>533</v>
      </c>
      <c r="B487">
        <f t="shared" si="30"/>
        <v>-5.33</v>
      </c>
      <c r="C487" s="4">
        <f t="shared" si="31"/>
        <v>1114.1111111111113</v>
      </c>
      <c r="D487" s="4">
        <f t="shared" si="28"/>
        <v>1178.1111111111113</v>
      </c>
      <c r="E487" s="4">
        <f t="shared" si="29"/>
        <v>3641.4047999999998</v>
      </c>
      <c r="F487" s="4">
        <v>5.6683986773736867</v>
      </c>
      <c r="G487" s="4">
        <v>1.8</v>
      </c>
    </row>
    <row r="488" spans="1:7">
      <c r="A488">
        <v>534</v>
      </c>
      <c r="B488">
        <f t="shared" si="30"/>
        <v>-5.34</v>
      </c>
      <c r="C488" s="4">
        <f t="shared" si="31"/>
        <v>1116.3333333333335</v>
      </c>
      <c r="D488" s="4">
        <f t="shared" si="28"/>
        <v>1180.3333333333335</v>
      </c>
      <c r="E488" s="4">
        <f t="shared" si="29"/>
        <v>3648.3013999999994</v>
      </c>
      <c r="F488" s="4">
        <v>5.610236220472304</v>
      </c>
      <c r="G488" s="4">
        <v>8.6999999999999993</v>
      </c>
    </row>
    <row r="489" spans="1:7">
      <c r="A489">
        <v>535</v>
      </c>
      <c r="B489">
        <f t="shared" si="30"/>
        <v>-5.3500000000000005</v>
      </c>
      <c r="C489" s="4">
        <f t="shared" si="31"/>
        <v>1118.5555555555557</v>
      </c>
      <c r="D489" s="4">
        <f t="shared" si="28"/>
        <v>1182.5555555555557</v>
      </c>
      <c r="E489" s="4">
        <f t="shared" si="29"/>
        <v>3655.1979999999999</v>
      </c>
      <c r="F489" s="4">
        <v>5.6186491332933501</v>
      </c>
      <c r="G489" s="4">
        <v>5.3</v>
      </c>
    </row>
    <row r="490" spans="1:7">
      <c r="A490">
        <v>536</v>
      </c>
      <c r="B490">
        <f t="shared" si="30"/>
        <v>-5.36</v>
      </c>
      <c r="C490" s="4">
        <f t="shared" si="31"/>
        <v>1120.7777777777778</v>
      </c>
      <c r="D490" s="4">
        <f t="shared" si="28"/>
        <v>1184.7777777777778</v>
      </c>
      <c r="E490" s="4">
        <f t="shared" si="29"/>
        <v>3662.0945999999999</v>
      </c>
      <c r="F490" s="4">
        <v>5.4975011358474415</v>
      </c>
      <c r="G490" s="4">
        <v>5.5</v>
      </c>
    </row>
    <row r="491" spans="1:7">
      <c r="A491">
        <v>537</v>
      </c>
      <c r="B491">
        <f t="shared" si="30"/>
        <v>-5.37</v>
      </c>
      <c r="C491" s="4">
        <f t="shared" si="31"/>
        <v>1123</v>
      </c>
      <c r="D491" s="4">
        <f t="shared" si="28"/>
        <v>1187</v>
      </c>
      <c r="E491" s="4">
        <f t="shared" si="29"/>
        <v>3668.9911999999999</v>
      </c>
      <c r="F491" s="4">
        <v>6.1422413793103807</v>
      </c>
      <c r="G491" s="4">
        <v>6.3</v>
      </c>
    </row>
    <row r="492" spans="1:7">
      <c r="A492">
        <v>538</v>
      </c>
      <c r="B492">
        <f t="shared" si="30"/>
        <v>-5.38</v>
      </c>
      <c r="C492" s="4">
        <f t="shared" si="31"/>
        <v>1125.2222222222222</v>
      </c>
      <c r="D492" s="4">
        <f t="shared" si="28"/>
        <v>1189.2222222222222</v>
      </c>
      <c r="E492" s="4">
        <f t="shared" si="29"/>
        <v>3675.8877999999995</v>
      </c>
      <c r="F492" s="4">
        <v>6.3437633947706722</v>
      </c>
      <c r="G492" s="4">
        <v>5.6</v>
      </c>
    </row>
    <row r="493" spans="1:7">
      <c r="A493">
        <v>539</v>
      </c>
      <c r="B493">
        <f t="shared" si="30"/>
        <v>-5.39</v>
      </c>
      <c r="C493" s="4">
        <f t="shared" si="31"/>
        <v>1127.4444444444443</v>
      </c>
      <c r="D493" s="4">
        <f t="shared" si="28"/>
        <v>1191.4444444444443</v>
      </c>
      <c r="E493" s="4">
        <f t="shared" si="29"/>
        <v>3682.7843999999996</v>
      </c>
      <c r="F493" s="4">
        <v>6.5003779289492609</v>
      </c>
      <c r="G493" s="4">
        <v>4.8</v>
      </c>
    </row>
    <row r="494" spans="1:7">
      <c r="A494">
        <v>540</v>
      </c>
      <c r="B494">
        <f t="shared" si="30"/>
        <v>-5.4</v>
      </c>
      <c r="C494" s="4">
        <f t="shared" si="31"/>
        <v>1129.666666666667</v>
      </c>
      <c r="D494" s="4">
        <f t="shared" si="28"/>
        <v>1193.666666666667</v>
      </c>
      <c r="E494" s="4">
        <f t="shared" si="29"/>
        <v>3689.681</v>
      </c>
      <c r="F494" s="4">
        <v>5.824039653036011</v>
      </c>
      <c r="G494" s="4">
        <v>6.8</v>
      </c>
    </row>
    <row r="495" spans="1:7">
      <c r="A495">
        <v>541</v>
      </c>
      <c r="B495">
        <f t="shared" si="30"/>
        <v>-5.41</v>
      </c>
      <c r="C495" s="4">
        <f t="shared" si="31"/>
        <v>1131.8888888888891</v>
      </c>
      <c r="D495" s="4">
        <f t="shared" si="28"/>
        <v>1195.8888888888891</v>
      </c>
      <c r="E495" s="4">
        <f t="shared" si="29"/>
        <v>3696.5775999999996</v>
      </c>
      <c r="F495" s="4">
        <v>5.2333187963367136</v>
      </c>
      <c r="G495" s="4">
        <v>7.9</v>
      </c>
    </row>
    <row r="496" spans="1:7">
      <c r="A496">
        <v>542</v>
      </c>
      <c r="B496">
        <f t="shared" si="30"/>
        <v>-5.42</v>
      </c>
      <c r="C496" s="4">
        <f t="shared" si="31"/>
        <v>1134.1111111111113</v>
      </c>
      <c r="D496" s="4">
        <f t="shared" si="28"/>
        <v>1198.1111111111113</v>
      </c>
      <c r="E496" s="4">
        <f t="shared" si="29"/>
        <v>3703.4741999999997</v>
      </c>
      <c r="F496" s="4">
        <v>5.4694621695533749</v>
      </c>
      <c r="G496" s="4">
        <v>6.5</v>
      </c>
    </row>
    <row r="497" spans="1:7">
      <c r="A497">
        <v>543</v>
      </c>
      <c r="B497">
        <f t="shared" si="30"/>
        <v>-5.43</v>
      </c>
      <c r="C497" s="4">
        <f t="shared" si="31"/>
        <v>1136.3333333333335</v>
      </c>
      <c r="D497" s="4">
        <f t="shared" si="28"/>
        <v>1200.3333333333335</v>
      </c>
      <c r="E497" s="4">
        <f t="shared" si="29"/>
        <v>3710.3707999999992</v>
      </c>
      <c r="F497" s="4">
        <v>5.0102249488752078</v>
      </c>
      <c r="G497" s="4">
        <v>7.1</v>
      </c>
    </row>
    <row r="498" spans="1:7">
      <c r="A498">
        <v>544</v>
      </c>
      <c r="B498">
        <f t="shared" si="30"/>
        <v>-5.44</v>
      </c>
      <c r="C498" s="4">
        <f t="shared" si="31"/>
        <v>1138.5555555555557</v>
      </c>
      <c r="D498" s="4">
        <f t="shared" si="28"/>
        <v>1202.5555555555557</v>
      </c>
      <c r="E498" s="4">
        <f t="shared" si="29"/>
        <v>3717.2673999999997</v>
      </c>
      <c r="F498" s="4">
        <v>5.5283414975507776</v>
      </c>
      <c r="G498" s="4">
        <v>6</v>
      </c>
    </row>
    <row r="499" spans="1:7">
      <c r="A499">
        <v>545</v>
      </c>
      <c r="B499">
        <f t="shared" si="30"/>
        <v>-5.45</v>
      </c>
      <c r="C499" s="4">
        <f t="shared" si="31"/>
        <v>1140.7777777777778</v>
      </c>
      <c r="D499" s="4">
        <f t="shared" si="28"/>
        <v>1204.7777777777778</v>
      </c>
      <c r="E499" s="4">
        <f t="shared" si="29"/>
        <v>3724.1639999999998</v>
      </c>
      <c r="F499" s="4">
        <v>5.3513261982316607</v>
      </c>
      <c r="G499" s="4">
        <v>6.7</v>
      </c>
    </row>
    <row r="500" spans="1:7">
      <c r="A500">
        <v>546</v>
      </c>
      <c r="B500">
        <f t="shared" si="30"/>
        <v>-5.46</v>
      </c>
      <c r="C500" s="4">
        <f t="shared" si="31"/>
        <v>1143</v>
      </c>
      <c r="D500" s="4">
        <f t="shared" si="28"/>
        <v>1207</v>
      </c>
      <c r="E500" s="4">
        <f t="shared" si="29"/>
        <v>3731.0605999999998</v>
      </c>
      <c r="F500" s="4">
        <v>4.677419354838694</v>
      </c>
      <c r="G500" s="4">
        <v>6.4</v>
      </c>
    </row>
    <row r="501" spans="1:7">
      <c r="A501">
        <v>547</v>
      </c>
      <c r="B501">
        <f t="shared" si="30"/>
        <v>-5.47</v>
      </c>
      <c r="C501" s="4">
        <f t="shared" si="31"/>
        <v>1145.2222222222222</v>
      </c>
      <c r="D501" s="4">
        <f t="shared" si="28"/>
        <v>1209.2222222222222</v>
      </c>
      <c r="E501" s="4">
        <f t="shared" si="29"/>
        <v>3737.9571999999994</v>
      </c>
      <c r="F501" s="4">
        <v>4.9193231011412886</v>
      </c>
      <c r="G501" s="4">
        <v>4.8</v>
      </c>
    </row>
    <row r="502" spans="1:7">
      <c r="A502">
        <v>548</v>
      </c>
      <c r="B502">
        <f t="shared" si="30"/>
        <v>-5.48</v>
      </c>
      <c r="C502" s="4">
        <f t="shared" si="31"/>
        <v>1147.4444444444448</v>
      </c>
      <c r="D502" s="4">
        <f t="shared" si="28"/>
        <v>1211.4444444444448</v>
      </c>
      <c r="E502" s="4">
        <f t="shared" si="29"/>
        <v>3744.8537999999999</v>
      </c>
      <c r="F502" s="4">
        <v>4.65860597439546</v>
      </c>
      <c r="G502" s="4">
        <v>7.8</v>
      </c>
    </row>
    <row r="503" spans="1:7">
      <c r="A503">
        <v>549</v>
      </c>
      <c r="B503">
        <f t="shared" si="30"/>
        <v>-5.49</v>
      </c>
      <c r="C503" s="4">
        <f t="shared" si="31"/>
        <v>1149.666666666667</v>
      </c>
      <c r="D503" s="4">
        <f t="shared" si="28"/>
        <v>1213.666666666667</v>
      </c>
      <c r="E503" s="4">
        <f t="shared" si="29"/>
        <v>3751.7503999999999</v>
      </c>
      <c r="F503" s="4">
        <v>6.2636165577343057</v>
      </c>
      <c r="G503" s="4">
        <v>4.9000000000000004</v>
      </c>
    </row>
    <row r="504" spans="1:7">
      <c r="A504">
        <v>550</v>
      </c>
      <c r="B504">
        <f t="shared" si="30"/>
        <v>-5.5</v>
      </c>
      <c r="C504" s="4">
        <f t="shared" si="31"/>
        <v>1151.8888888888891</v>
      </c>
      <c r="D504" s="4">
        <f t="shared" si="28"/>
        <v>1215.8888888888891</v>
      </c>
      <c r="E504" s="4">
        <f t="shared" si="29"/>
        <v>3758.6469999999995</v>
      </c>
      <c r="F504" s="4">
        <v>4.1601255886970794</v>
      </c>
      <c r="G504" s="4">
        <v>6.6</v>
      </c>
    </row>
    <row r="505" spans="1:7">
      <c r="A505">
        <v>551</v>
      </c>
      <c r="B505">
        <f t="shared" si="30"/>
        <v>-5.51</v>
      </c>
      <c r="C505" s="4">
        <f t="shared" si="31"/>
        <v>1154.1111111111113</v>
      </c>
      <c r="D505" s="4">
        <f t="shared" si="28"/>
        <v>1218.1111111111113</v>
      </c>
      <c r="E505" s="4">
        <f t="shared" si="29"/>
        <v>3765.5435999999995</v>
      </c>
      <c r="F505" s="4">
        <v>5.4945054945054794</v>
      </c>
      <c r="G505" s="4">
        <v>8</v>
      </c>
    </row>
    <row r="506" spans="1:7">
      <c r="A506">
        <v>552</v>
      </c>
      <c r="B506">
        <f t="shared" si="30"/>
        <v>-5.5200000000000005</v>
      </c>
      <c r="C506" s="4">
        <f t="shared" si="31"/>
        <v>1156.3333333333335</v>
      </c>
      <c r="D506" s="4">
        <f t="shared" si="28"/>
        <v>1220.3333333333335</v>
      </c>
      <c r="E506" s="4">
        <f t="shared" si="29"/>
        <v>3772.4402</v>
      </c>
      <c r="F506" s="4">
        <v>4.731308411215025</v>
      </c>
      <c r="G506" s="4">
        <v>7.3</v>
      </c>
    </row>
    <row r="507" spans="1:7">
      <c r="A507">
        <v>553</v>
      </c>
      <c r="B507">
        <f t="shared" si="30"/>
        <v>-5.53</v>
      </c>
      <c r="C507" s="4">
        <f t="shared" si="31"/>
        <v>1158.5555555555557</v>
      </c>
      <c r="D507" s="4">
        <f t="shared" si="28"/>
        <v>1222.5555555555557</v>
      </c>
      <c r="E507" s="4">
        <f t="shared" si="29"/>
        <v>3779.3368</v>
      </c>
      <c r="F507" s="4">
        <v>4.6697798532355073</v>
      </c>
      <c r="G507" s="4">
        <v>9.3000000000000007</v>
      </c>
    </row>
    <row r="508" spans="1:7">
      <c r="A508">
        <v>554</v>
      </c>
      <c r="B508">
        <f t="shared" si="30"/>
        <v>-5.54</v>
      </c>
      <c r="C508" s="4">
        <f t="shared" si="31"/>
        <v>1160.7777777777778</v>
      </c>
      <c r="D508" s="4">
        <f t="shared" si="28"/>
        <v>1224.7777777777778</v>
      </c>
      <c r="E508" s="4">
        <f t="shared" si="29"/>
        <v>3786.2333999999996</v>
      </c>
      <c r="F508" s="4">
        <v>4.9594813614262119</v>
      </c>
      <c r="G508" s="4">
        <v>7.4</v>
      </c>
    </row>
    <row r="509" spans="1:7">
      <c r="A509">
        <v>555</v>
      </c>
      <c r="B509">
        <f t="shared" si="30"/>
        <v>-5.55</v>
      </c>
      <c r="C509" s="4">
        <f t="shared" si="31"/>
        <v>1163</v>
      </c>
      <c r="D509" s="4">
        <f t="shared" si="28"/>
        <v>1227</v>
      </c>
      <c r="E509" s="4">
        <f t="shared" si="29"/>
        <v>3793.1299999999997</v>
      </c>
      <c r="F509" s="4">
        <v>5.1712779973649523</v>
      </c>
      <c r="G509" s="4">
        <v>7.5</v>
      </c>
    </row>
    <row r="510" spans="1:7">
      <c r="A510">
        <v>556</v>
      </c>
      <c r="B510">
        <f t="shared" si="30"/>
        <v>-5.5600000000000005</v>
      </c>
      <c r="C510" s="4">
        <f t="shared" si="31"/>
        <v>1165.2222222222226</v>
      </c>
      <c r="D510" s="4">
        <f t="shared" si="28"/>
        <v>1229.2222222222226</v>
      </c>
      <c r="E510" s="4">
        <f t="shared" si="29"/>
        <v>3800.0266000000001</v>
      </c>
      <c r="F510" s="4">
        <v>5.974943784131062</v>
      </c>
      <c r="G510" s="4">
        <v>8.1</v>
      </c>
    </row>
    <row r="511" spans="1:7">
      <c r="A511">
        <v>557</v>
      </c>
      <c r="B511">
        <f t="shared" si="30"/>
        <v>-5.57</v>
      </c>
      <c r="C511" s="4">
        <f t="shared" si="31"/>
        <v>1167.4444444444448</v>
      </c>
      <c r="D511" s="4">
        <f t="shared" si="28"/>
        <v>1231.4444444444448</v>
      </c>
      <c r="E511" s="4">
        <f t="shared" si="29"/>
        <v>3806.9231999999997</v>
      </c>
      <c r="F511" s="4">
        <v>6.5290806754221222</v>
      </c>
      <c r="G511" s="4">
        <v>8</v>
      </c>
    </row>
    <row r="512" spans="1:7">
      <c r="A512">
        <v>558</v>
      </c>
      <c r="B512">
        <f t="shared" si="30"/>
        <v>-5.58</v>
      </c>
      <c r="C512" s="4">
        <f t="shared" si="31"/>
        <v>1169.666666666667</v>
      </c>
      <c r="D512" s="4">
        <f t="shared" si="28"/>
        <v>1233.666666666667</v>
      </c>
      <c r="E512" s="4">
        <f t="shared" si="29"/>
        <v>3813.8197999999998</v>
      </c>
      <c r="F512" s="4">
        <v>5.5633310006998755</v>
      </c>
      <c r="G512" s="4">
        <v>3.5</v>
      </c>
    </row>
    <row r="513" spans="1:7">
      <c r="A513">
        <v>559</v>
      </c>
      <c r="B513">
        <f t="shared" si="30"/>
        <v>-5.59</v>
      </c>
      <c r="C513" s="4">
        <f t="shared" si="31"/>
        <v>1171.8888888888891</v>
      </c>
      <c r="D513" s="4">
        <f t="shared" si="28"/>
        <v>1235.8888888888891</v>
      </c>
      <c r="E513" s="4">
        <f t="shared" si="29"/>
        <v>3820.7163999999993</v>
      </c>
      <c r="F513" s="4">
        <v>5.2804198097737416</v>
      </c>
      <c r="G513" s="4">
        <v>6.6</v>
      </c>
    </row>
    <row r="514" spans="1:7">
      <c r="A514">
        <v>560</v>
      </c>
      <c r="B514">
        <f t="shared" si="30"/>
        <v>-5.6000000000000005</v>
      </c>
      <c r="C514" s="4">
        <f t="shared" si="31"/>
        <v>1174.1111111111113</v>
      </c>
      <c r="D514" s="4">
        <f t="shared" si="28"/>
        <v>1238.1111111111113</v>
      </c>
      <c r="E514" s="4">
        <f t="shared" si="29"/>
        <v>3827.6129999999998</v>
      </c>
      <c r="F514" s="4">
        <v>5.6058645968089289</v>
      </c>
      <c r="G514" s="4">
        <v>7.6</v>
      </c>
    </row>
    <row r="515" spans="1:7">
      <c r="A515">
        <v>561</v>
      </c>
      <c r="B515">
        <f t="shared" si="30"/>
        <v>-5.61</v>
      </c>
      <c r="C515" s="4">
        <f t="shared" si="31"/>
        <v>1176.3333333333335</v>
      </c>
      <c r="D515" s="4">
        <f t="shared" ref="D515:D554" si="32">64+C515</f>
        <v>1240.3333333333335</v>
      </c>
      <c r="E515" s="4">
        <f t="shared" ref="E515:E554" si="33">-689.66*B515-34.483</f>
        <v>3834.5095999999999</v>
      </c>
      <c r="F515" s="4">
        <v>5.0063640220618826</v>
      </c>
      <c r="G515" s="4">
        <v>7.4</v>
      </c>
    </row>
    <row r="516" spans="1:7">
      <c r="A516">
        <v>562</v>
      </c>
      <c r="B516">
        <f t="shared" si="30"/>
        <v>-5.62</v>
      </c>
      <c r="C516" s="4">
        <f t="shared" si="31"/>
        <v>1178.5555555555557</v>
      </c>
      <c r="D516" s="4">
        <f t="shared" si="32"/>
        <v>1242.5555555555557</v>
      </c>
      <c r="E516" s="4">
        <f t="shared" si="33"/>
        <v>3841.4061999999999</v>
      </c>
      <c r="F516" s="4">
        <v>5.2038953134510919</v>
      </c>
      <c r="G516" s="4">
        <v>4.0999999999999996</v>
      </c>
    </row>
    <row r="517" spans="1:7">
      <c r="A517">
        <v>563</v>
      </c>
      <c r="B517">
        <f t="shared" si="30"/>
        <v>-5.63</v>
      </c>
      <c r="C517" s="4">
        <f t="shared" si="31"/>
        <v>1180.7777777777778</v>
      </c>
      <c r="D517" s="4">
        <f t="shared" si="32"/>
        <v>1244.7777777777778</v>
      </c>
      <c r="E517" s="4">
        <f t="shared" si="33"/>
        <v>3848.3027999999995</v>
      </c>
      <c r="F517" s="4">
        <v>5.2845528455285322</v>
      </c>
      <c r="G517" s="4">
        <v>6.1</v>
      </c>
    </row>
    <row r="518" spans="1:7">
      <c r="A518">
        <v>564</v>
      </c>
      <c r="B518">
        <f t="shared" si="30"/>
        <v>-5.64</v>
      </c>
      <c r="C518" s="4">
        <f t="shared" si="31"/>
        <v>1183</v>
      </c>
      <c r="D518" s="4">
        <f t="shared" si="32"/>
        <v>1247</v>
      </c>
      <c r="E518" s="4">
        <f t="shared" si="33"/>
        <v>3855.1993999999995</v>
      </c>
      <c r="F518" s="4">
        <v>4.9090284929626051</v>
      </c>
      <c r="G518" s="4">
        <v>6.9</v>
      </c>
    </row>
    <row r="519" spans="1:7">
      <c r="A519">
        <v>565</v>
      </c>
      <c r="B519">
        <f t="shared" ref="B519:B554" si="34">A519*-0.01</f>
        <v>-5.65</v>
      </c>
      <c r="C519" s="4">
        <f t="shared" ref="C519:C554" si="35">(B519+0.3165)/(-0.0045)</f>
        <v>1185.2222222222224</v>
      </c>
      <c r="D519" s="4">
        <f t="shared" si="32"/>
        <v>1249.2222222222224</v>
      </c>
      <c r="E519" s="4">
        <f t="shared" si="33"/>
        <v>3862.096</v>
      </c>
      <c r="F519" s="4">
        <v>4.9335199440168562</v>
      </c>
      <c r="G519" s="4">
        <v>4.5</v>
      </c>
    </row>
    <row r="520" spans="1:7">
      <c r="A520">
        <v>566</v>
      </c>
      <c r="B520">
        <f t="shared" si="34"/>
        <v>-5.66</v>
      </c>
      <c r="C520" s="4">
        <f t="shared" si="35"/>
        <v>1187.4444444444446</v>
      </c>
      <c r="D520" s="4">
        <f t="shared" si="32"/>
        <v>1251.4444444444446</v>
      </c>
      <c r="E520" s="4">
        <f t="shared" si="33"/>
        <v>3868.9925999999996</v>
      </c>
      <c r="F520" s="4">
        <v>4.5454545454545778</v>
      </c>
      <c r="G520" s="4">
        <v>4.2</v>
      </c>
    </row>
    <row r="521" spans="1:7">
      <c r="A521">
        <v>567</v>
      </c>
      <c r="B521">
        <f t="shared" si="34"/>
        <v>-5.67</v>
      </c>
      <c r="C521" s="4">
        <f t="shared" si="35"/>
        <v>1189.6666666666667</v>
      </c>
      <c r="D521" s="4">
        <f t="shared" si="32"/>
        <v>1253.6666666666667</v>
      </c>
      <c r="E521" s="4">
        <f t="shared" si="33"/>
        <v>3875.8891999999996</v>
      </c>
      <c r="F521" s="4">
        <v>5.1980198019801449</v>
      </c>
      <c r="G521" s="4">
        <v>6.2</v>
      </c>
    </row>
    <row r="522" spans="1:7">
      <c r="A522">
        <v>568</v>
      </c>
      <c r="B522">
        <f t="shared" si="34"/>
        <v>-5.68</v>
      </c>
      <c r="C522" s="4">
        <f t="shared" si="35"/>
        <v>1191.8888888888889</v>
      </c>
      <c r="D522" s="4">
        <f t="shared" si="32"/>
        <v>1255.8888888888889</v>
      </c>
      <c r="E522" s="4">
        <f t="shared" si="33"/>
        <v>3882.7857999999997</v>
      </c>
      <c r="F522" s="4">
        <v>6.1099060014460242</v>
      </c>
      <c r="G522" s="4">
        <v>5.8</v>
      </c>
    </row>
    <row r="523" spans="1:7">
      <c r="A523">
        <v>569</v>
      </c>
      <c r="B523">
        <f t="shared" si="34"/>
        <v>-5.69</v>
      </c>
      <c r="C523" s="4">
        <f t="shared" si="35"/>
        <v>1194.1111111111111</v>
      </c>
      <c r="D523" s="4">
        <f t="shared" si="32"/>
        <v>1258.1111111111111</v>
      </c>
      <c r="E523" s="4">
        <f t="shared" si="33"/>
        <v>3889.6823999999997</v>
      </c>
      <c r="F523" s="4">
        <v>6.6138798323241419</v>
      </c>
      <c r="G523" s="4">
        <v>4.9000000000000004</v>
      </c>
    </row>
    <row r="524" spans="1:7">
      <c r="A524">
        <v>570</v>
      </c>
      <c r="B524">
        <f t="shared" si="34"/>
        <v>-5.7</v>
      </c>
      <c r="C524" s="4">
        <f t="shared" si="35"/>
        <v>1196.3333333333333</v>
      </c>
      <c r="D524" s="4">
        <f t="shared" si="32"/>
        <v>1260.3333333333333</v>
      </c>
      <c r="E524" s="4">
        <f t="shared" si="33"/>
        <v>3896.5789999999997</v>
      </c>
      <c r="F524" s="4">
        <v>6.6781559672555488</v>
      </c>
      <c r="G524" s="4">
        <v>3</v>
      </c>
    </row>
    <row r="525" spans="1:7">
      <c r="A525">
        <v>571</v>
      </c>
      <c r="B525">
        <f t="shared" si="34"/>
        <v>-5.71</v>
      </c>
      <c r="C525" s="4">
        <f t="shared" si="35"/>
        <v>1198.5555555555554</v>
      </c>
      <c r="D525" s="4">
        <f t="shared" si="32"/>
        <v>1262.5555555555554</v>
      </c>
      <c r="E525" s="4">
        <f t="shared" si="33"/>
        <v>3903.4755999999998</v>
      </c>
      <c r="F525" s="4">
        <v>6.2608695652173276</v>
      </c>
      <c r="G525" s="4">
        <v>4.4000000000000004</v>
      </c>
    </row>
    <row r="526" spans="1:7">
      <c r="A526">
        <v>572</v>
      </c>
      <c r="B526">
        <f t="shared" si="34"/>
        <v>-5.72</v>
      </c>
      <c r="C526" s="4">
        <f t="shared" si="35"/>
        <v>1200.7777777777776</v>
      </c>
      <c r="D526" s="4">
        <f t="shared" si="32"/>
        <v>1264.7777777777776</v>
      </c>
      <c r="E526" s="4">
        <f t="shared" si="33"/>
        <v>3910.3721999999993</v>
      </c>
      <c r="F526" s="4">
        <v>6.6666666666666483</v>
      </c>
      <c r="G526" s="4">
        <v>4.3</v>
      </c>
    </row>
    <row r="527" spans="1:7">
      <c r="A527">
        <v>573</v>
      </c>
      <c r="B527">
        <f t="shared" si="34"/>
        <v>-5.73</v>
      </c>
      <c r="C527" s="4">
        <f t="shared" si="35"/>
        <v>1203.0000000000002</v>
      </c>
      <c r="D527" s="4">
        <f t="shared" si="32"/>
        <v>1267.0000000000002</v>
      </c>
      <c r="E527" s="4">
        <f t="shared" si="33"/>
        <v>3917.2687999999998</v>
      </c>
      <c r="F527" s="4">
        <v>7.6464208242951024</v>
      </c>
      <c r="G527" s="4">
        <v>-0.8</v>
      </c>
    </row>
    <row r="528" spans="1:7">
      <c r="A528">
        <v>574</v>
      </c>
      <c r="B528">
        <f t="shared" si="34"/>
        <v>-5.74</v>
      </c>
      <c r="C528" s="4">
        <f t="shared" si="35"/>
        <v>1205.2222222222224</v>
      </c>
      <c r="D528" s="4">
        <f t="shared" si="32"/>
        <v>1269.2222222222224</v>
      </c>
      <c r="E528" s="4">
        <f t="shared" si="33"/>
        <v>3924.1653999999999</v>
      </c>
      <c r="F528" s="4">
        <v>7.4307304785895489</v>
      </c>
      <c r="G528" s="4">
        <v>2</v>
      </c>
    </row>
    <row r="529" spans="1:7">
      <c r="A529">
        <v>575</v>
      </c>
      <c r="B529">
        <f t="shared" si="34"/>
        <v>-5.75</v>
      </c>
      <c r="C529" s="4">
        <f t="shared" si="35"/>
        <v>1207.4444444444446</v>
      </c>
      <c r="D529" s="4">
        <f t="shared" si="32"/>
        <v>1271.4444444444446</v>
      </c>
      <c r="E529" s="4">
        <f t="shared" si="33"/>
        <v>3931.0619999999994</v>
      </c>
      <c r="F529" s="4">
        <v>6.9322709163346357</v>
      </c>
      <c r="G529" s="4">
        <v>-0.2</v>
      </c>
    </row>
    <row r="530" spans="1:7">
      <c r="A530">
        <v>576</v>
      </c>
      <c r="B530">
        <f t="shared" si="34"/>
        <v>-5.76</v>
      </c>
      <c r="C530" s="4">
        <f t="shared" si="35"/>
        <v>1209.6666666666667</v>
      </c>
      <c r="D530" s="4">
        <f t="shared" si="32"/>
        <v>1273.6666666666667</v>
      </c>
      <c r="E530" s="4">
        <f t="shared" si="33"/>
        <v>3937.9585999999995</v>
      </c>
      <c r="F530" s="4">
        <v>6.7593480345159112</v>
      </c>
      <c r="G530" s="4">
        <v>1</v>
      </c>
    </row>
    <row r="531" spans="1:7">
      <c r="A531">
        <v>577</v>
      </c>
      <c r="B531">
        <f t="shared" si="34"/>
        <v>-5.7700000000000005</v>
      </c>
      <c r="C531" s="4">
        <f t="shared" si="35"/>
        <v>1211.8888888888889</v>
      </c>
      <c r="D531" s="4">
        <f t="shared" si="32"/>
        <v>1275.8888888888889</v>
      </c>
      <c r="E531" s="4">
        <f t="shared" si="33"/>
        <v>3944.8552</v>
      </c>
      <c r="F531" s="4">
        <v>6.7961165048543899</v>
      </c>
      <c r="G531" s="4">
        <v>2.8</v>
      </c>
    </row>
    <row r="532" spans="1:7">
      <c r="A532">
        <v>578</v>
      </c>
      <c r="B532">
        <f t="shared" si="34"/>
        <v>-5.78</v>
      </c>
      <c r="C532" s="4">
        <f t="shared" si="35"/>
        <v>1214.1111111111111</v>
      </c>
      <c r="D532" s="4">
        <f t="shared" si="32"/>
        <v>1278.1111111111111</v>
      </c>
      <c r="E532" s="4">
        <f t="shared" si="33"/>
        <v>3951.7518</v>
      </c>
      <c r="F532" s="4">
        <v>6.4935064935064473</v>
      </c>
      <c r="G532" s="4">
        <v>4.7</v>
      </c>
    </row>
    <row r="533" spans="1:7">
      <c r="A533">
        <v>579</v>
      </c>
      <c r="B533">
        <f t="shared" si="34"/>
        <v>-5.79</v>
      </c>
      <c r="C533" s="4">
        <f t="shared" si="35"/>
        <v>1216.3333333333333</v>
      </c>
      <c r="D533" s="4">
        <f t="shared" si="32"/>
        <v>1280.3333333333333</v>
      </c>
      <c r="E533" s="4">
        <f t="shared" si="33"/>
        <v>3958.6483999999996</v>
      </c>
      <c r="F533" s="4">
        <v>6.0786106032907918</v>
      </c>
      <c r="G533" s="4">
        <v>2.4</v>
      </c>
    </row>
    <row r="534" spans="1:7">
      <c r="A534">
        <v>580</v>
      </c>
      <c r="B534">
        <f t="shared" si="34"/>
        <v>-5.8</v>
      </c>
      <c r="C534" s="4">
        <f t="shared" si="35"/>
        <v>1218.5555555555554</v>
      </c>
      <c r="D534" s="4">
        <f t="shared" si="32"/>
        <v>1282.5555555555554</v>
      </c>
      <c r="E534" s="4">
        <f t="shared" si="33"/>
        <v>3965.5449999999996</v>
      </c>
      <c r="F534" s="4">
        <v>5.9795176742649776</v>
      </c>
      <c r="G534" s="4">
        <v>1.7</v>
      </c>
    </row>
    <row r="535" spans="1:7">
      <c r="A535">
        <v>581</v>
      </c>
      <c r="B535">
        <f t="shared" si="34"/>
        <v>-5.8100000000000005</v>
      </c>
      <c r="C535" s="4">
        <f t="shared" si="35"/>
        <v>1220.7777777777781</v>
      </c>
      <c r="D535" s="4">
        <f t="shared" si="32"/>
        <v>1284.7777777777781</v>
      </c>
      <c r="E535" s="4">
        <f t="shared" si="33"/>
        <v>3972.4416000000001</v>
      </c>
      <c r="F535" s="4">
        <v>6.3291139240505885</v>
      </c>
      <c r="G535" s="4">
        <v>1.7</v>
      </c>
    </row>
    <row r="536" spans="1:7">
      <c r="A536">
        <v>582</v>
      </c>
      <c r="B536">
        <f t="shared" si="34"/>
        <v>-5.82</v>
      </c>
      <c r="C536" s="4">
        <f t="shared" si="35"/>
        <v>1223.0000000000002</v>
      </c>
      <c r="D536" s="4">
        <f t="shared" si="32"/>
        <v>1287.0000000000002</v>
      </c>
      <c r="E536" s="4">
        <f t="shared" si="33"/>
        <v>3979.3381999999997</v>
      </c>
      <c r="F536" s="4">
        <v>6.2721893491123835</v>
      </c>
      <c r="G536" s="4">
        <v>-1.9</v>
      </c>
    </row>
    <row r="537" spans="1:7">
      <c r="A537">
        <v>583</v>
      </c>
      <c r="B537">
        <f t="shared" si="34"/>
        <v>-5.83</v>
      </c>
      <c r="C537" s="4">
        <f t="shared" si="35"/>
        <v>1225.2222222222224</v>
      </c>
      <c r="D537" s="4">
        <f t="shared" si="32"/>
        <v>1289.2222222222224</v>
      </c>
      <c r="E537" s="4">
        <f t="shared" si="33"/>
        <v>3986.2347999999997</v>
      </c>
      <c r="F537" s="4">
        <v>5.9322033898304305</v>
      </c>
      <c r="G537" s="4">
        <v>4.2</v>
      </c>
    </row>
    <row r="538" spans="1:7">
      <c r="A538">
        <v>584</v>
      </c>
      <c r="B538">
        <f t="shared" si="34"/>
        <v>-5.84</v>
      </c>
      <c r="C538" s="4">
        <f t="shared" si="35"/>
        <v>1227.4444444444446</v>
      </c>
      <c r="D538" s="4">
        <f t="shared" si="32"/>
        <v>1291.4444444444446</v>
      </c>
      <c r="E538" s="4">
        <f t="shared" si="33"/>
        <v>3993.1313999999998</v>
      </c>
      <c r="F538" s="4">
        <v>5.9544062606328927</v>
      </c>
      <c r="G538" s="4">
        <v>3.2</v>
      </c>
    </row>
    <row r="539" spans="1:7">
      <c r="A539">
        <v>585</v>
      </c>
      <c r="B539">
        <f t="shared" si="34"/>
        <v>-5.8500000000000005</v>
      </c>
      <c r="C539" s="4">
        <f t="shared" si="35"/>
        <v>1229.6666666666667</v>
      </c>
      <c r="D539" s="4">
        <f t="shared" si="32"/>
        <v>1293.6666666666667</v>
      </c>
      <c r="E539" s="4">
        <f t="shared" si="33"/>
        <v>4000.0279999999998</v>
      </c>
      <c r="F539" s="4">
        <v>6.0296846011131846</v>
      </c>
      <c r="G539" s="4">
        <v>0</v>
      </c>
    </row>
    <row r="540" spans="1:7">
      <c r="A540">
        <v>586</v>
      </c>
      <c r="B540">
        <f t="shared" si="34"/>
        <v>-5.86</v>
      </c>
      <c r="C540" s="4">
        <f t="shared" si="35"/>
        <v>1231.8888888888889</v>
      </c>
      <c r="D540" s="4">
        <f t="shared" si="32"/>
        <v>1295.8888888888889</v>
      </c>
      <c r="E540" s="4">
        <f t="shared" si="33"/>
        <v>4006.9245999999998</v>
      </c>
      <c r="F540" s="4">
        <v>6.465116279069731</v>
      </c>
      <c r="G540" s="4">
        <v>9.6</v>
      </c>
    </row>
    <row r="541" spans="1:7">
      <c r="A541">
        <v>587</v>
      </c>
      <c r="B541">
        <f t="shared" si="34"/>
        <v>-5.87</v>
      </c>
      <c r="C541" s="4">
        <f t="shared" si="35"/>
        <v>1234.1111111111111</v>
      </c>
      <c r="D541" s="4">
        <f t="shared" si="32"/>
        <v>1298.1111111111111</v>
      </c>
      <c r="E541" s="4">
        <f t="shared" si="33"/>
        <v>4013.8211999999999</v>
      </c>
      <c r="F541" s="4">
        <v>5.9498207885306087</v>
      </c>
      <c r="G541" s="4">
        <v>4</v>
      </c>
    </row>
    <row r="542" spans="1:7">
      <c r="A542">
        <v>588</v>
      </c>
      <c r="B542">
        <f t="shared" si="34"/>
        <v>-5.88</v>
      </c>
      <c r="C542" s="4">
        <f t="shared" si="35"/>
        <v>1236.3333333333333</v>
      </c>
      <c r="D542" s="4">
        <f t="shared" si="32"/>
        <v>1300.3333333333333</v>
      </c>
      <c r="E542" s="4">
        <f t="shared" si="33"/>
        <v>4020.7177999999994</v>
      </c>
      <c r="F542" s="4">
        <v>7.3894609327680136</v>
      </c>
      <c r="G542" s="4">
        <v>4.5999999999999996</v>
      </c>
    </row>
    <row r="543" spans="1:7">
      <c r="A543">
        <v>589</v>
      </c>
      <c r="B543">
        <f t="shared" si="34"/>
        <v>-5.89</v>
      </c>
      <c r="C543" s="4">
        <f t="shared" si="35"/>
        <v>1238.5555555555554</v>
      </c>
      <c r="D543" s="4">
        <f t="shared" si="32"/>
        <v>1302.5555555555554</v>
      </c>
      <c r="E543" s="4">
        <f t="shared" si="33"/>
        <v>4027.6143999999995</v>
      </c>
      <c r="F543" s="4">
        <v>14.920797138477182</v>
      </c>
      <c r="G543" s="4">
        <v>8.8000000000000007</v>
      </c>
    </row>
    <row r="544" spans="1:7">
      <c r="A544">
        <v>590</v>
      </c>
      <c r="B544">
        <f t="shared" si="34"/>
        <v>-5.9</v>
      </c>
      <c r="C544" s="4">
        <f t="shared" si="35"/>
        <v>1240.7777777777781</v>
      </c>
      <c r="D544" s="4">
        <f t="shared" si="32"/>
        <v>1304.7777777777781</v>
      </c>
      <c r="E544" s="4">
        <f t="shared" si="33"/>
        <v>4034.511</v>
      </c>
      <c r="F544" s="4">
        <v>17.76406035665299</v>
      </c>
      <c r="G544" s="4">
        <v>0.5</v>
      </c>
    </row>
    <row r="545" spans="1:7">
      <c r="A545">
        <v>591</v>
      </c>
      <c r="B545">
        <f t="shared" si="34"/>
        <v>-5.91</v>
      </c>
      <c r="C545" s="4">
        <f t="shared" si="35"/>
        <v>1243.0000000000002</v>
      </c>
      <c r="D545" s="4">
        <f t="shared" si="32"/>
        <v>1307.0000000000002</v>
      </c>
      <c r="E545" s="4">
        <f t="shared" si="33"/>
        <v>4041.4075999999995</v>
      </c>
      <c r="F545" s="4">
        <v>8.7572977481233245</v>
      </c>
      <c r="G545" s="4">
        <v>2.9</v>
      </c>
    </row>
    <row r="546" spans="1:7">
      <c r="A546">
        <v>592</v>
      </c>
      <c r="B546">
        <f t="shared" si="34"/>
        <v>-5.92</v>
      </c>
      <c r="C546" s="4">
        <f t="shared" si="35"/>
        <v>1245.2222222222224</v>
      </c>
      <c r="D546" s="4">
        <f t="shared" si="32"/>
        <v>1309.2222222222224</v>
      </c>
      <c r="E546" s="4">
        <f t="shared" si="33"/>
        <v>4048.3041999999996</v>
      </c>
      <c r="F546" s="4">
        <v>7.2217837411207544</v>
      </c>
      <c r="G546" s="4">
        <v>0.9</v>
      </c>
    </row>
    <row r="547" spans="1:7">
      <c r="A547">
        <v>593</v>
      </c>
      <c r="B547">
        <f t="shared" si="34"/>
        <v>-5.93</v>
      </c>
      <c r="C547" s="4">
        <f t="shared" si="35"/>
        <v>1247.4444444444446</v>
      </c>
      <c r="D547" s="4">
        <f t="shared" si="32"/>
        <v>1311.4444444444446</v>
      </c>
      <c r="E547" s="4">
        <f t="shared" si="33"/>
        <v>4055.2007999999996</v>
      </c>
      <c r="F547" s="4">
        <v>7.0984915705412623</v>
      </c>
      <c r="G547" s="4">
        <v>5.6</v>
      </c>
    </row>
    <row r="548" spans="1:7">
      <c r="A548">
        <v>594</v>
      </c>
      <c r="B548">
        <f t="shared" si="34"/>
        <v>-5.94</v>
      </c>
      <c r="C548" s="4">
        <f t="shared" si="35"/>
        <v>1249.6666666666667</v>
      </c>
      <c r="D548" s="4">
        <f t="shared" si="32"/>
        <v>1313.6666666666667</v>
      </c>
      <c r="E548" s="4">
        <f t="shared" si="33"/>
        <v>4062.0973999999997</v>
      </c>
      <c r="F548" s="4">
        <v>6.859070464767612</v>
      </c>
      <c r="G548" s="4">
        <v>1.8</v>
      </c>
    </row>
    <row r="549" spans="1:7">
      <c r="A549">
        <v>595</v>
      </c>
      <c r="B549">
        <f t="shared" si="34"/>
        <v>-5.95</v>
      </c>
      <c r="C549" s="4">
        <f t="shared" si="35"/>
        <v>1251.8888888888889</v>
      </c>
      <c r="D549" s="4">
        <f t="shared" si="32"/>
        <v>1315.8888888888889</v>
      </c>
      <c r="E549" s="4">
        <f t="shared" si="33"/>
        <v>4068.9939999999997</v>
      </c>
      <c r="F549" s="4">
        <v>6.7540983606558287</v>
      </c>
      <c r="G549" s="4">
        <v>6.6</v>
      </c>
    </row>
    <row r="550" spans="1:7">
      <c r="A550">
        <v>596</v>
      </c>
      <c r="B550">
        <f t="shared" si="34"/>
        <v>-5.96</v>
      </c>
      <c r="C550" s="4">
        <f t="shared" si="35"/>
        <v>1254.1111111111111</v>
      </c>
      <c r="D550" s="4">
        <f t="shared" si="32"/>
        <v>1318.1111111111111</v>
      </c>
      <c r="E550" s="4">
        <f t="shared" si="33"/>
        <v>4075.8905999999997</v>
      </c>
      <c r="F550" s="4">
        <v>6.3251843228560398</v>
      </c>
      <c r="G550" s="4">
        <v>7.4</v>
      </c>
    </row>
    <row r="551" spans="1:7">
      <c r="A551">
        <v>597</v>
      </c>
      <c r="B551">
        <f t="shared" si="34"/>
        <v>-5.97</v>
      </c>
      <c r="C551" s="4">
        <f t="shared" si="35"/>
        <v>1256.3333333333333</v>
      </c>
      <c r="D551" s="4">
        <f t="shared" si="32"/>
        <v>1320.3333333333333</v>
      </c>
      <c r="E551" s="4">
        <f t="shared" si="33"/>
        <v>4082.7871999999998</v>
      </c>
      <c r="F551" s="4">
        <v>6.015569709837159</v>
      </c>
      <c r="G551" s="4">
        <v>7.3</v>
      </c>
    </row>
    <row r="552" spans="1:7">
      <c r="A552">
        <v>598</v>
      </c>
      <c r="B552">
        <f t="shared" si="34"/>
        <v>-5.98</v>
      </c>
      <c r="C552" s="4">
        <f t="shared" si="35"/>
        <v>1258.5555555555559</v>
      </c>
      <c r="D552" s="4">
        <f t="shared" si="32"/>
        <v>1322.5555555555559</v>
      </c>
      <c r="E552" s="4">
        <f t="shared" si="33"/>
        <v>4089.6837999999998</v>
      </c>
      <c r="F552" s="4">
        <v>5.8855002675227102</v>
      </c>
      <c r="G552" s="4">
        <v>6</v>
      </c>
    </row>
    <row r="553" spans="1:7">
      <c r="A553">
        <v>599</v>
      </c>
      <c r="B553">
        <f t="shared" si="34"/>
        <v>-5.99</v>
      </c>
      <c r="C553" s="4">
        <f t="shared" si="35"/>
        <v>1260.7777777777781</v>
      </c>
      <c r="D553" s="4">
        <f t="shared" si="32"/>
        <v>1324.7777777777781</v>
      </c>
      <c r="E553" s="4">
        <f t="shared" si="33"/>
        <v>4096.5803999999998</v>
      </c>
      <c r="F553" s="4">
        <v>6.0240963855421912</v>
      </c>
      <c r="G553" s="4">
        <v>5.7</v>
      </c>
    </row>
    <row r="554" spans="1:7">
      <c r="A554">
        <v>600</v>
      </c>
      <c r="B554">
        <f t="shared" si="34"/>
        <v>-6</v>
      </c>
      <c r="C554" s="4">
        <f t="shared" si="35"/>
        <v>1263.0000000000002</v>
      </c>
      <c r="D554" s="4">
        <f t="shared" si="32"/>
        <v>1327.0000000000002</v>
      </c>
      <c r="E554" s="4">
        <f t="shared" si="33"/>
        <v>4103.4769999999999</v>
      </c>
      <c r="F554" s="4">
        <v>6.3337656722871323</v>
      </c>
      <c r="G554" s="4">
        <v>6.2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 Me</vt:lpstr>
      <vt:lpstr>Mattox Creek</vt:lpstr>
      <vt:lpstr>Rosier Creek</vt:lpstr>
      <vt:lpstr>Wilkerson Creek</vt:lpstr>
      <vt:lpstr>Mount Landing Creek</vt:lpstr>
      <vt:lpstr>Totuskey Creek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Thomas Cronin</cp:lastModifiedBy>
  <dcterms:created xsi:type="dcterms:W3CDTF">2018-05-17T18:44:01Z</dcterms:created>
  <dcterms:modified xsi:type="dcterms:W3CDTF">2019-04-05T16:39:38Z</dcterms:modified>
</cp:coreProperties>
</file>