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 Lee\Desktop\Mom\Origins\PPG submission\PPG revision 1\PPG revision 1 upload files\"/>
    </mc:Choice>
  </mc:AlternateContent>
  <bookViews>
    <workbookView xWindow="0" yWindow="0" windowWidth="17985" windowHeight="11265" xr2:uid="{F4954A49-BAE0-4F1D-A6B1-DE80BD29F597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9" i="1" l="1"/>
  <c r="R79" i="1" s="1"/>
  <c r="S79" i="1" s="1"/>
  <c r="T79" i="1" s="1"/>
  <c r="T78" i="1"/>
  <c r="S78" i="1"/>
  <c r="R78" i="1"/>
  <c r="R77" i="1"/>
  <c r="S77" i="1" s="1"/>
  <c r="T77" i="1" s="1"/>
  <c r="I76" i="1"/>
  <c r="R76" i="1" s="1"/>
  <c r="S76" i="1" s="1"/>
  <c r="T76" i="1" s="1"/>
  <c r="I75" i="1"/>
  <c r="R75" i="1" s="1"/>
  <c r="S75" i="1" s="1"/>
  <c r="T75" i="1" s="1"/>
  <c r="R74" i="1"/>
  <c r="S74" i="1" s="1"/>
  <c r="T74" i="1" s="1"/>
  <c r="R73" i="1"/>
  <c r="S73" i="1" s="1"/>
  <c r="T73" i="1" s="1"/>
  <c r="T72" i="1"/>
  <c r="S72" i="1"/>
  <c r="R72" i="1"/>
  <c r="R71" i="1"/>
  <c r="S71" i="1" s="1"/>
  <c r="T71" i="1" s="1"/>
  <c r="L71" i="1"/>
  <c r="I71" i="1"/>
  <c r="S70" i="1"/>
  <c r="T70" i="1" s="1"/>
  <c r="I70" i="1"/>
  <c r="R70" i="1" s="1"/>
  <c r="I69" i="1"/>
  <c r="R69" i="1" s="1"/>
  <c r="S69" i="1" s="1"/>
  <c r="T69" i="1" s="1"/>
  <c r="S68" i="1"/>
  <c r="T68" i="1" s="1"/>
  <c r="R68" i="1"/>
  <c r="S67" i="1"/>
  <c r="T67" i="1" s="1"/>
  <c r="R67" i="1"/>
  <c r="R66" i="1"/>
  <c r="S66" i="1" s="1"/>
  <c r="T66" i="1" s="1"/>
  <c r="R65" i="1"/>
  <c r="S65" i="1" s="1"/>
  <c r="T65" i="1" s="1"/>
  <c r="S64" i="1"/>
  <c r="T64" i="1" s="1"/>
  <c r="R64" i="1"/>
  <c r="S63" i="1"/>
  <c r="T63" i="1" s="1"/>
  <c r="R63" i="1"/>
  <c r="I62" i="1"/>
  <c r="R62" i="1" s="1"/>
  <c r="S62" i="1" s="1"/>
  <c r="T62" i="1" s="1"/>
  <c r="R61" i="1"/>
  <c r="S61" i="1" s="1"/>
  <c r="T61" i="1" s="1"/>
  <c r="I61" i="1"/>
  <c r="R60" i="1"/>
  <c r="S60" i="1" s="1"/>
  <c r="T60" i="1" s="1"/>
  <c r="I59" i="1"/>
  <c r="R59" i="1" s="1"/>
  <c r="S59" i="1" s="1"/>
  <c r="T59" i="1" s="1"/>
  <c r="I58" i="1"/>
  <c r="R58" i="1" s="1"/>
  <c r="S58" i="1" s="1"/>
  <c r="T58" i="1" s="1"/>
  <c r="R57" i="1"/>
  <c r="S57" i="1" s="1"/>
  <c r="T57" i="1" s="1"/>
  <c r="S56" i="1"/>
  <c r="T56" i="1" s="1"/>
  <c r="R56" i="1"/>
  <c r="S55" i="1"/>
  <c r="T55" i="1" s="1"/>
  <c r="R55" i="1"/>
  <c r="I54" i="1"/>
  <c r="R54" i="1" s="1"/>
  <c r="S54" i="1" s="1"/>
  <c r="T54" i="1" s="1"/>
  <c r="R53" i="1"/>
  <c r="S53" i="1" s="1"/>
  <c r="T53" i="1" s="1"/>
  <c r="I53" i="1"/>
  <c r="R52" i="1"/>
  <c r="S52" i="1" s="1"/>
  <c r="T52" i="1" s="1"/>
  <c r="R51" i="1"/>
  <c r="S51" i="1" s="1"/>
  <c r="T51" i="1" s="1"/>
  <c r="I50" i="1"/>
  <c r="R50" i="1" s="1"/>
  <c r="S50" i="1" s="1"/>
  <c r="T50" i="1" s="1"/>
  <c r="T49" i="1"/>
  <c r="S49" i="1"/>
  <c r="R49" i="1"/>
  <c r="R48" i="1"/>
  <c r="S48" i="1" s="1"/>
  <c r="T48" i="1" s="1"/>
  <c r="R47" i="1"/>
  <c r="S47" i="1" s="1"/>
  <c r="T47" i="1" s="1"/>
  <c r="R46" i="1"/>
  <c r="S46" i="1" s="1"/>
  <c r="T46" i="1" s="1"/>
  <c r="I45" i="1"/>
  <c r="R45" i="1" s="1"/>
  <c r="S45" i="1" s="1"/>
  <c r="T45" i="1" s="1"/>
  <c r="S44" i="1"/>
  <c r="T44" i="1" s="1"/>
  <c r="R44" i="1"/>
  <c r="R43" i="1"/>
  <c r="S43" i="1" s="1"/>
  <c r="T43" i="1" s="1"/>
  <c r="R42" i="1"/>
  <c r="S42" i="1" s="1"/>
  <c r="T42" i="1" s="1"/>
  <c r="I41" i="1"/>
  <c r="R41" i="1" s="1"/>
  <c r="S41" i="1" s="1"/>
  <c r="T41" i="1" s="1"/>
  <c r="R40" i="1"/>
  <c r="S40" i="1" s="1"/>
  <c r="T40" i="1" s="1"/>
  <c r="I39" i="1"/>
  <c r="R39" i="1" s="1"/>
  <c r="S39" i="1" s="1"/>
  <c r="T39" i="1" s="1"/>
  <c r="T38" i="1"/>
  <c r="S38" i="1"/>
  <c r="R38" i="1"/>
  <c r="R37" i="1"/>
  <c r="S37" i="1" s="1"/>
  <c r="T37" i="1" s="1"/>
  <c r="R36" i="1"/>
  <c r="S36" i="1" s="1"/>
  <c r="T36" i="1" s="1"/>
  <c r="I35" i="1"/>
  <c r="R35" i="1" s="1"/>
  <c r="S35" i="1" s="1"/>
  <c r="T35" i="1" s="1"/>
  <c r="T34" i="1"/>
  <c r="I34" i="1"/>
  <c r="R34" i="1" s="1"/>
  <c r="S34" i="1" s="1"/>
  <c r="I33" i="1"/>
  <c r="R33" i="1" s="1"/>
  <c r="S33" i="1" s="1"/>
  <c r="T33" i="1" s="1"/>
  <c r="T32" i="1"/>
  <c r="I32" i="1"/>
  <c r="R32" i="1" s="1"/>
  <c r="S32" i="1" s="1"/>
  <c r="R31" i="1"/>
  <c r="S31" i="1" s="1"/>
  <c r="T31" i="1" s="1"/>
  <c r="T30" i="1"/>
  <c r="S30" i="1"/>
  <c r="R30" i="1"/>
  <c r="R29" i="1"/>
  <c r="S29" i="1" s="1"/>
  <c r="T29" i="1" s="1"/>
  <c r="I28" i="1"/>
  <c r="R28" i="1" s="1"/>
  <c r="S28" i="1" s="1"/>
  <c r="T28" i="1" s="1"/>
  <c r="I27" i="1"/>
  <c r="R27" i="1" s="1"/>
  <c r="S27" i="1" s="1"/>
  <c r="T27" i="1" s="1"/>
  <c r="R26" i="1"/>
  <c r="S26" i="1" s="1"/>
  <c r="T26" i="1" s="1"/>
  <c r="I25" i="1"/>
  <c r="R25" i="1" s="1"/>
  <c r="S25" i="1" s="1"/>
  <c r="T25" i="1" s="1"/>
  <c r="T24" i="1"/>
  <c r="I24" i="1"/>
  <c r="R24" i="1" s="1"/>
  <c r="S24" i="1" s="1"/>
  <c r="I23" i="1"/>
  <c r="R23" i="1" s="1"/>
  <c r="S23" i="1" s="1"/>
  <c r="T23" i="1" s="1"/>
  <c r="I22" i="1"/>
  <c r="R22" i="1" s="1"/>
  <c r="S22" i="1" s="1"/>
  <c r="T22" i="1" s="1"/>
  <c r="T21" i="1"/>
  <c r="R21" i="1"/>
  <c r="S21" i="1" s="1"/>
  <c r="I20" i="1"/>
  <c r="R20" i="1" s="1"/>
  <c r="S20" i="1" s="1"/>
  <c r="T20" i="1" s="1"/>
  <c r="I19" i="1"/>
  <c r="R19" i="1" s="1"/>
  <c r="S19" i="1" s="1"/>
  <c r="T19" i="1" s="1"/>
  <c r="T18" i="1"/>
  <c r="S18" i="1"/>
  <c r="R18" i="1"/>
  <c r="S17" i="1"/>
  <c r="T17" i="1" s="1"/>
  <c r="R17" i="1"/>
  <c r="I17" i="1"/>
  <c r="S16" i="1"/>
  <c r="T16" i="1" s="1"/>
  <c r="R16" i="1"/>
  <c r="I16" i="1"/>
  <c r="S15" i="1"/>
  <c r="T15" i="1" s="1"/>
  <c r="R15" i="1"/>
  <c r="I15" i="1"/>
  <c r="S14" i="1"/>
  <c r="T14" i="1" s="1"/>
  <c r="R14" i="1"/>
  <c r="I13" i="1"/>
  <c r="R13" i="1" s="1"/>
  <c r="S13" i="1" s="1"/>
  <c r="T13" i="1" s="1"/>
  <c r="I12" i="1"/>
  <c r="R12" i="1" s="1"/>
  <c r="S12" i="1" s="1"/>
  <c r="T12" i="1" s="1"/>
  <c r="S11" i="1"/>
  <c r="T11" i="1" s="1"/>
  <c r="R11" i="1"/>
  <c r="R10" i="1"/>
  <c r="S10" i="1" s="1"/>
  <c r="T10" i="1" s="1"/>
  <c r="T9" i="1"/>
  <c r="S9" i="1"/>
  <c r="R9" i="1"/>
  <c r="S8" i="1"/>
  <c r="T8" i="1" s="1"/>
  <c r="R8" i="1"/>
  <c r="I8" i="1"/>
  <c r="S7" i="1"/>
  <c r="T7" i="1" s="1"/>
  <c r="R7" i="1"/>
  <c r="I7" i="1"/>
  <c r="S6" i="1"/>
  <c r="T6" i="1" s="1"/>
  <c r="R6" i="1"/>
  <c r="R5" i="1"/>
  <c r="S5" i="1" s="1"/>
  <c r="T5" i="1" s="1"/>
  <c r="I4" i="1"/>
  <c r="R4" i="1" s="1"/>
  <c r="S4" i="1" s="1"/>
  <c r="T4" i="1" s="1"/>
  <c r="R3" i="1"/>
  <c r="S3" i="1" s="1"/>
  <c r="T3" i="1" s="1"/>
  <c r="L3" i="1"/>
  <c r="I3" i="1"/>
  <c r="R2" i="1"/>
  <c r="S2" i="1" s="1"/>
  <c r="T2" i="1" s="1"/>
  <c r="I2" i="1"/>
</calcChain>
</file>

<file path=xl/sharedStrings.xml><?xml version="1.0" encoding="utf-8"?>
<sst xmlns="http://schemas.openxmlformats.org/spreadsheetml/2006/main" count="539" uniqueCount="130">
  <si>
    <t>CONTINENT</t>
  </si>
  <si>
    <t>FACTOR RATING</t>
  </si>
  <si>
    <t>SUB-DDN #</t>
  </si>
  <si>
    <t>GEOGRAPHIC NAME</t>
  </si>
  <si>
    <t>CHANNEL TYPE</t>
  </si>
  <si>
    <t>GOOGLE EARTH FEATURES</t>
  </si>
  <si>
    <t>PUBLISHED PALEOSHORELINE</t>
  </si>
  <si>
    <t>Channel: well-def = 1, poorly def = 0</t>
  </si>
  <si>
    <t>Google Earth features indicate possible channel = 1</t>
  </si>
  <si>
    <t>Fault = -1</t>
  </si>
  <si>
    <t>Pub paleoshore-wind gap &gt; -3 = 1; (&lt;-3) -1</t>
  </si>
  <si>
    <t>(CC  paleoshore-wind gap &gt;= --3): 1, (&lt;-3) -1</t>
  </si>
  <si>
    <t>Score</t>
  </si>
  <si>
    <t>CONNECTIVITY</t>
  </si>
  <si>
    <t>AU</t>
  </si>
  <si>
    <t>Primarily climatic</t>
  </si>
  <si>
    <t>1-1</t>
  </si>
  <si>
    <t>erosional, well-defined</t>
  </si>
  <si>
    <t>null</t>
  </si>
  <si>
    <t>Yes</t>
  </si>
  <si>
    <t>Probable</t>
  </si>
  <si>
    <t>Primarily tectonic</t>
  </si>
  <si>
    <t>1-2</t>
  </si>
  <si>
    <t>Lake Lewis</t>
  </si>
  <si>
    <t>null, GA PV</t>
  </si>
  <si>
    <t>No</t>
  </si>
  <si>
    <t>Mixed climatic-tectonic</t>
  </si>
  <si>
    <t>1-3</t>
  </si>
  <si>
    <t>erosional, poorly defined</t>
  </si>
  <si>
    <t>trains of dried water bodies, GA PV</t>
  </si>
  <si>
    <t>1-4</t>
  </si>
  <si>
    <t>trains of dried water bodies</t>
  </si>
  <si>
    <t>1-5</t>
  </si>
  <si>
    <t>1-6</t>
  </si>
  <si>
    <t>trains of dried water bodies, GA fault, GA PV</t>
  </si>
  <si>
    <t>1-7</t>
  </si>
  <si>
    <t>1-8</t>
  </si>
  <si>
    <t>1-9</t>
  </si>
  <si>
    <t>1-10</t>
  </si>
  <si>
    <t>2-1</t>
  </si>
  <si>
    <t>2-2</t>
  </si>
  <si>
    <t>Lake Amadeus, Lake Hopkins</t>
  </si>
  <si>
    <t>trains of dried water bodies, GA fault</t>
  </si>
  <si>
    <t>3-1</t>
  </si>
  <si>
    <t>3-2</t>
  </si>
  <si>
    <t>Lake Anec</t>
  </si>
  <si>
    <t>3-3</t>
  </si>
  <si>
    <t>Lake Macdonald</t>
  </si>
  <si>
    <t>3-4</t>
  </si>
  <si>
    <t>3-5</t>
  </si>
  <si>
    <t>4-1</t>
  </si>
  <si>
    <t>connects two salt lakes, GA PV</t>
  </si>
  <si>
    <t>4-2</t>
  </si>
  <si>
    <t>Lake Mackay</t>
  </si>
  <si>
    <t>null, GA fault, GA PV</t>
  </si>
  <si>
    <t>5-1</t>
  </si>
  <si>
    <t>paleochannel from vegetation, GA PV</t>
  </si>
  <si>
    <t>5-2</t>
  </si>
  <si>
    <t>Bullocks Head Lake</t>
  </si>
  <si>
    <t>5-3</t>
  </si>
  <si>
    <t>5-4</t>
  </si>
  <si>
    <t>5-5</t>
  </si>
  <si>
    <t>Lake White</t>
  </si>
  <si>
    <t>5-6</t>
  </si>
  <si>
    <t>6-1</t>
  </si>
  <si>
    <t>6-2</t>
  </si>
  <si>
    <t>faint trace more vegetation</t>
  </si>
  <si>
    <t>6-3</t>
  </si>
  <si>
    <t>6-4</t>
  </si>
  <si>
    <t>Lake Surprise, salt lake</t>
  </si>
  <si>
    <t>6-5</t>
  </si>
  <si>
    <t>7-1</t>
  </si>
  <si>
    <t>trace of darker vegetation, trains of dried water bodies</t>
  </si>
  <si>
    <t>7-2</t>
  </si>
  <si>
    <t>7-3</t>
  </si>
  <si>
    <t>darker vegetation</t>
  </si>
  <si>
    <t>7-4</t>
  </si>
  <si>
    <t>7-5</t>
  </si>
  <si>
    <t>7-6</t>
  </si>
  <si>
    <t>greener vegetation</t>
  </si>
  <si>
    <t>7-7</t>
  </si>
  <si>
    <t>7-8</t>
  </si>
  <si>
    <t>7-9</t>
  </si>
  <si>
    <t>7-10</t>
  </si>
  <si>
    <t>7-11</t>
  </si>
  <si>
    <t>7-12</t>
  </si>
  <si>
    <t>7-13</t>
  </si>
  <si>
    <t>7-14</t>
  </si>
  <si>
    <t>7-15</t>
  </si>
  <si>
    <t>7-16</t>
  </si>
  <si>
    <t>7-17</t>
  </si>
  <si>
    <t>7-18</t>
  </si>
  <si>
    <t>7-19</t>
  </si>
  <si>
    <t>7-20</t>
  </si>
  <si>
    <t>7-21</t>
  </si>
  <si>
    <t>7-22</t>
  </si>
  <si>
    <t>7-23</t>
  </si>
  <si>
    <t>within salt lake boundaries</t>
  </si>
  <si>
    <t>7-24</t>
  </si>
  <si>
    <t>7-25</t>
  </si>
  <si>
    <t>7-26</t>
  </si>
  <si>
    <t>7-27</t>
  </si>
  <si>
    <t>7-28</t>
  </si>
  <si>
    <t>7-29</t>
  </si>
  <si>
    <t>7-30</t>
  </si>
  <si>
    <t>7-31</t>
  </si>
  <si>
    <t>7-32</t>
  </si>
  <si>
    <t>7-33</t>
  </si>
  <si>
    <t>7-34</t>
  </si>
  <si>
    <t>7-35</t>
  </si>
  <si>
    <t>7-36</t>
  </si>
  <si>
    <t>7-37</t>
  </si>
  <si>
    <t>7-38</t>
  </si>
  <si>
    <t>7-39</t>
  </si>
  <si>
    <t>7-40</t>
  </si>
  <si>
    <t>Lake Woods, Tarrabool Lake, Lake Sylvester, outer Lake Woods</t>
  </si>
  <si>
    <t>7-41</t>
  </si>
  <si>
    <t>7-42</t>
  </si>
  <si>
    <t>7-43</t>
  </si>
  <si>
    <t>7-44</t>
  </si>
  <si>
    <t>7-45</t>
  </si>
  <si>
    <t>7-46</t>
  </si>
  <si>
    <t>7-47</t>
  </si>
  <si>
    <t>7-48</t>
  </si>
  <si>
    <t>WIND GAP ELEVATION</t>
  </si>
  <si>
    <t>PALEOSHORELINE FROM CC BORDER AVG ELEV</t>
  </si>
  <si>
    <t>CC PALEOSHORELINE-WIND GAP</t>
  </si>
  <si>
    <t>CC OUTLINE&gt;WIND GAP (w/in 3m)</t>
  </si>
  <si>
    <t>PUBL PALEOSHORELINE-WIND GAP</t>
  </si>
  <si>
    <t>PUBL PALEOSHORELINE&gt;WIND GAP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</si>
</sst>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textRotation="45"/>
    </xf>
    <xf numFmtId="0" fontId="0" fillId="0" borderId="0" xfId="0" applyFont="1"/>
    <xf numFmtId="0" fontId="0" fillId="0" borderId="0" xfId="0" applyNumberFormat="1" applyFont="1"/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931C3-A7A6-4673-A0D0-A2A67A0D0EE5}">
  <dimension ref="A1:U79"/>
  <sheetViews>
    <sheetView tabSelected="1" workbookViewId="0">
      <selection activeCell="M2" sqref="M2"/>
    </sheetView>
  </sheetViews>
  <sheetFormatPr defaultRowHeight="15" x14ac:dyDescent="0.25"/>
  <cols>
    <col min="20" max="20" width="13.7109375" customWidth="1"/>
  </cols>
  <sheetData>
    <row r="1" spans="1:21" ht="180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124</v>
      </c>
      <c r="H1" s="3" t="s">
        <v>125</v>
      </c>
      <c r="I1" s="3" t="s">
        <v>126</v>
      </c>
      <c r="J1" s="3" t="s">
        <v>127</v>
      </c>
      <c r="K1" s="3" t="s">
        <v>6</v>
      </c>
      <c r="L1" s="3" t="s">
        <v>128</v>
      </c>
      <c r="M1" s="3" t="s">
        <v>129</v>
      </c>
      <c r="N1" s="4" t="s">
        <v>7</v>
      </c>
      <c r="O1" s="4" t="s">
        <v>8</v>
      </c>
      <c r="P1" s="4" t="s">
        <v>9</v>
      </c>
      <c r="Q1" s="4" t="s">
        <v>10</v>
      </c>
      <c r="R1" s="4" t="s">
        <v>11</v>
      </c>
      <c r="S1" s="4" t="s">
        <v>12</v>
      </c>
      <c r="T1" s="4" t="s">
        <v>1</v>
      </c>
      <c r="U1" s="4" t="s">
        <v>13</v>
      </c>
    </row>
    <row r="2" spans="1:21" x14ac:dyDescent="0.25">
      <c r="A2" s="5" t="s">
        <v>14</v>
      </c>
      <c r="B2" s="5" t="s">
        <v>15</v>
      </c>
      <c r="C2" s="5" t="s">
        <v>16</v>
      </c>
      <c r="D2" s="6"/>
      <c r="E2" s="5" t="s">
        <v>17</v>
      </c>
      <c r="F2" s="5" t="s">
        <v>18</v>
      </c>
      <c r="G2" s="6">
        <v>569.96699999999998</v>
      </c>
      <c r="H2" s="6">
        <v>568.13900000000001</v>
      </c>
      <c r="I2" s="5">
        <f>H2-G2</f>
        <v>-1.8279999999999745</v>
      </c>
      <c r="J2" s="5" t="s">
        <v>19</v>
      </c>
      <c r="K2" s="7"/>
      <c r="L2" s="5"/>
      <c r="M2" s="5"/>
      <c r="N2" s="5">
        <v>1</v>
      </c>
      <c r="O2" s="5"/>
      <c r="P2" s="5"/>
      <c r="Q2" s="5"/>
      <c r="R2" s="5">
        <f>IF(AND(ISNUMBER(I2)),IF(-3&lt;=I2,1,-1),0)</f>
        <v>1</v>
      </c>
      <c r="S2" s="5">
        <f t="shared" ref="S2:S33" si="0">SUM(N2:R2)</f>
        <v>2</v>
      </c>
      <c r="T2" s="5" t="str">
        <f t="shared" ref="T2:T33" si="1">IF(S2&gt;=1,"Primarily climatic",IF(S2=0,"Mixed climatic-tectonic","Primarily tectonic"))</f>
        <v>Primarily climatic</v>
      </c>
      <c r="U2" s="5" t="s">
        <v>20</v>
      </c>
    </row>
    <row r="3" spans="1:21" x14ac:dyDescent="0.25">
      <c r="A3" s="5" t="s">
        <v>14</v>
      </c>
      <c r="B3" s="5" t="s">
        <v>21</v>
      </c>
      <c r="C3" s="5" t="s">
        <v>22</v>
      </c>
      <c r="D3" s="6" t="s">
        <v>23</v>
      </c>
      <c r="E3" s="5" t="s">
        <v>17</v>
      </c>
      <c r="F3" s="5" t="s">
        <v>24</v>
      </c>
      <c r="G3" s="6">
        <v>568.399</v>
      </c>
      <c r="H3" s="6">
        <v>558.23</v>
      </c>
      <c r="I3" s="5">
        <f>H3-G3</f>
        <v>-10.168999999999983</v>
      </c>
      <c r="J3" s="5" t="s">
        <v>25</v>
      </c>
      <c r="K3" s="7">
        <v>560</v>
      </c>
      <c r="L3" s="5">
        <f>K3-G3</f>
        <v>-8.3990000000000009</v>
      </c>
      <c r="M3" s="5" t="s">
        <v>25</v>
      </c>
      <c r="N3" s="5">
        <v>1</v>
      </c>
      <c r="O3" s="5"/>
      <c r="P3" s="5"/>
      <c r="Q3" s="5">
        <v>-1</v>
      </c>
      <c r="R3" s="5">
        <f t="shared" ref="R3:R66" si="2">IF(AND(ISNUMBER(I3)),IF(-3&lt;=I3,1,-1),0)</f>
        <v>-1</v>
      </c>
      <c r="S3" s="5">
        <f t="shared" si="0"/>
        <v>-1</v>
      </c>
      <c r="T3" s="5" t="str">
        <f t="shared" si="1"/>
        <v>Primarily tectonic</v>
      </c>
      <c r="U3" s="5" t="s">
        <v>20</v>
      </c>
    </row>
    <row r="4" spans="1:21" x14ac:dyDescent="0.25">
      <c r="A4" s="5" t="s">
        <v>14</v>
      </c>
      <c r="B4" s="5" t="s">
        <v>26</v>
      </c>
      <c r="C4" s="5" t="s">
        <v>27</v>
      </c>
      <c r="D4" s="6"/>
      <c r="E4" s="5" t="s">
        <v>28</v>
      </c>
      <c r="F4" s="5" t="s">
        <v>29</v>
      </c>
      <c r="G4" s="6">
        <v>561.84199999999998</v>
      </c>
      <c r="H4" s="6">
        <v>558.20000000000005</v>
      </c>
      <c r="I4" s="5">
        <f>H4-G4</f>
        <v>-3.6419999999999391</v>
      </c>
      <c r="J4" s="5" t="s">
        <v>25</v>
      </c>
      <c r="K4" s="7"/>
      <c r="L4" s="5"/>
      <c r="M4" s="5"/>
      <c r="N4" s="5">
        <v>0</v>
      </c>
      <c r="O4" s="5">
        <v>1</v>
      </c>
      <c r="P4" s="5"/>
      <c r="Q4" s="5"/>
      <c r="R4" s="5">
        <f t="shared" si="2"/>
        <v>-1</v>
      </c>
      <c r="S4" s="5">
        <f t="shared" si="0"/>
        <v>0</v>
      </c>
      <c r="T4" s="5" t="str">
        <f t="shared" si="1"/>
        <v>Mixed climatic-tectonic</v>
      </c>
      <c r="U4" s="5" t="s">
        <v>20</v>
      </c>
    </row>
    <row r="5" spans="1:21" x14ac:dyDescent="0.25">
      <c r="A5" s="5" t="s">
        <v>14</v>
      </c>
      <c r="B5" s="5" t="s">
        <v>15</v>
      </c>
      <c r="C5" s="5" t="s">
        <v>30</v>
      </c>
      <c r="D5" s="6"/>
      <c r="E5" s="5" t="s">
        <v>17</v>
      </c>
      <c r="F5" s="5" t="s">
        <v>31</v>
      </c>
      <c r="G5" s="6">
        <v>561.125</v>
      </c>
      <c r="H5" s="6"/>
      <c r="I5" s="5"/>
      <c r="J5" s="5"/>
      <c r="K5" s="7"/>
      <c r="L5" s="5"/>
      <c r="M5" s="5"/>
      <c r="N5" s="5">
        <v>1</v>
      </c>
      <c r="O5" s="5"/>
      <c r="P5" s="5"/>
      <c r="Q5" s="5"/>
      <c r="R5" s="5">
        <f t="shared" si="2"/>
        <v>0</v>
      </c>
      <c r="S5" s="5">
        <f t="shared" si="0"/>
        <v>1</v>
      </c>
      <c r="T5" s="5" t="str">
        <f t="shared" si="1"/>
        <v>Primarily climatic</v>
      </c>
      <c r="U5" s="5" t="s">
        <v>20</v>
      </c>
    </row>
    <row r="6" spans="1:21" x14ac:dyDescent="0.25">
      <c r="A6" s="5" t="s">
        <v>14</v>
      </c>
      <c r="B6" s="5" t="s">
        <v>15</v>
      </c>
      <c r="C6" s="5" t="s">
        <v>32</v>
      </c>
      <c r="D6" s="6"/>
      <c r="E6" s="5" t="s">
        <v>17</v>
      </c>
      <c r="F6" s="5" t="s">
        <v>18</v>
      </c>
      <c r="G6" s="6">
        <v>557.61</v>
      </c>
      <c r="H6" s="6"/>
      <c r="I6" s="5"/>
      <c r="J6" s="5"/>
      <c r="K6" s="7"/>
      <c r="L6" s="5"/>
      <c r="M6" s="5"/>
      <c r="N6" s="5">
        <v>1</v>
      </c>
      <c r="O6" s="5"/>
      <c r="P6" s="5"/>
      <c r="Q6" s="5"/>
      <c r="R6" s="5">
        <f t="shared" si="2"/>
        <v>0</v>
      </c>
      <c r="S6" s="5">
        <f t="shared" si="0"/>
        <v>1</v>
      </c>
      <c r="T6" s="5" t="str">
        <f t="shared" si="1"/>
        <v>Primarily climatic</v>
      </c>
      <c r="U6" s="5" t="s">
        <v>20</v>
      </c>
    </row>
    <row r="7" spans="1:21" x14ac:dyDescent="0.25">
      <c r="A7" s="5" t="s">
        <v>14</v>
      </c>
      <c r="B7" s="5" t="s">
        <v>15</v>
      </c>
      <c r="C7" s="5" t="s">
        <v>33</v>
      </c>
      <c r="D7" s="6"/>
      <c r="E7" s="5" t="s">
        <v>17</v>
      </c>
      <c r="F7" s="5" t="s">
        <v>34</v>
      </c>
      <c r="G7" s="6">
        <v>549.58900000000006</v>
      </c>
      <c r="H7" s="6">
        <v>547.84699999999998</v>
      </c>
      <c r="I7" s="5">
        <f>H7-G7</f>
        <v>-1.7420000000000755</v>
      </c>
      <c r="J7" s="5" t="s">
        <v>19</v>
      </c>
      <c r="K7" s="7"/>
      <c r="L7" s="5"/>
      <c r="M7" s="5"/>
      <c r="N7" s="5">
        <v>1</v>
      </c>
      <c r="O7" s="5"/>
      <c r="P7" s="5">
        <v>-1</v>
      </c>
      <c r="Q7" s="5"/>
      <c r="R7" s="5">
        <f t="shared" si="2"/>
        <v>1</v>
      </c>
      <c r="S7" s="5">
        <f t="shared" si="0"/>
        <v>1</v>
      </c>
      <c r="T7" s="5" t="str">
        <f t="shared" si="1"/>
        <v>Primarily climatic</v>
      </c>
      <c r="U7" s="5" t="s">
        <v>20</v>
      </c>
    </row>
    <row r="8" spans="1:21" x14ac:dyDescent="0.25">
      <c r="A8" s="5" t="s">
        <v>14</v>
      </c>
      <c r="B8" s="5" t="s">
        <v>26</v>
      </c>
      <c r="C8" s="5" t="s">
        <v>35</v>
      </c>
      <c r="D8" s="6"/>
      <c r="E8" s="5" t="s">
        <v>28</v>
      </c>
      <c r="F8" s="5" t="s">
        <v>31</v>
      </c>
      <c r="G8" s="6">
        <v>522.52800000000002</v>
      </c>
      <c r="H8" s="6">
        <v>517.947</v>
      </c>
      <c r="I8" s="5">
        <f>H8-G8</f>
        <v>-4.5810000000000173</v>
      </c>
      <c r="J8" s="5" t="s">
        <v>25</v>
      </c>
      <c r="K8" s="7"/>
      <c r="L8" s="5"/>
      <c r="M8" s="5"/>
      <c r="N8" s="5">
        <v>0</v>
      </c>
      <c r="O8" s="5">
        <v>1</v>
      </c>
      <c r="P8" s="5"/>
      <c r="Q8" s="5"/>
      <c r="R8" s="5">
        <f t="shared" si="2"/>
        <v>-1</v>
      </c>
      <c r="S8" s="5">
        <f t="shared" si="0"/>
        <v>0</v>
      </c>
      <c r="T8" s="5" t="str">
        <f t="shared" si="1"/>
        <v>Mixed climatic-tectonic</v>
      </c>
      <c r="U8" s="5" t="s">
        <v>20</v>
      </c>
    </row>
    <row r="9" spans="1:21" x14ac:dyDescent="0.25">
      <c r="A9" s="5" t="s">
        <v>14</v>
      </c>
      <c r="B9" s="5" t="s">
        <v>15</v>
      </c>
      <c r="C9" s="5" t="s">
        <v>36</v>
      </c>
      <c r="D9" s="6"/>
      <c r="E9" s="5" t="s">
        <v>17</v>
      </c>
      <c r="F9" s="5" t="s">
        <v>18</v>
      </c>
      <c r="G9" s="6">
        <v>521.85299999999995</v>
      </c>
      <c r="H9" s="6"/>
      <c r="I9" s="5"/>
      <c r="J9" s="5"/>
      <c r="K9" s="7"/>
      <c r="L9" s="5"/>
      <c r="M9" s="5"/>
      <c r="N9" s="5">
        <v>1</v>
      </c>
      <c r="O9" s="5"/>
      <c r="P9" s="5"/>
      <c r="Q9" s="5"/>
      <c r="R9" s="5">
        <f t="shared" si="2"/>
        <v>0</v>
      </c>
      <c r="S9" s="5">
        <f t="shared" si="0"/>
        <v>1</v>
      </c>
      <c r="T9" s="5" t="str">
        <f t="shared" si="1"/>
        <v>Primarily climatic</v>
      </c>
      <c r="U9" s="5" t="s">
        <v>20</v>
      </c>
    </row>
    <row r="10" spans="1:21" x14ac:dyDescent="0.25">
      <c r="A10" s="5" t="s">
        <v>14</v>
      </c>
      <c r="B10" s="5" t="s">
        <v>26</v>
      </c>
      <c r="C10" s="5" t="s">
        <v>37</v>
      </c>
      <c r="D10" s="6"/>
      <c r="E10" s="5" t="s">
        <v>28</v>
      </c>
      <c r="F10" s="5" t="s">
        <v>18</v>
      </c>
      <c r="G10" s="6">
        <v>520.37199999999996</v>
      </c>
      <c r="H10" s="6"/>
      <c r="I10" s="5"/>
      <c r="J10" s="5"/>
      <c r="K10" s="7"/>
      <c r="L10" s="5"/>
      <c r="M10" s="5"/>
      <c r="N10" s="5">
        <v>0</v>
      </c>
      <c r="O10" s="5"/>
      <c r="P10" s="5"/>
      <c r="Q10" s="5"/>
      <c r="R10" s="5">
        <f t="shared" si="2"/>
        <v>0</v>
      </c>
      <c r="S10" s="5">
        <f t="shared" si="0"/>
        <v>0</v>
      </c>
      <c r="T10" s="5" t="str">
        <f t="shared" si="1"/>
        <v>Mixed climatic-tectonic</v>
      </c>
      <c r="U10" s="5" t="s">
        <v>20</v>
      </c>
    </row>
    <row r="11" spans="1:21" x14ac:dyDescent="0.25">
      <c r="A11" s="5" t="s">
        <v>14</v>
      </c>
      <c r="B11" s="5" t="s">
        <v>15</v>
      </c>
      <c r="C11" s="5" t="s">
        <v>38</v>
      </c>
      <c r="D11" s="6"/>
      <c r="E11" s="5" t="s">
        <v>17</v>
      </c>
      <c r="F11" s="5" t="s">
        <v>18</v>
      </c>
      <c r="G11" s="6">
        <v>508.286</v>
      </c>
      <c r="H11" s="6"/>
      <c r="I11" s="5"/>
      <c r="J11" s="5"/>
      <c r="K11" s="7"/>
      <c r="L11" s="5"/>
      <c r="M11" s="5"/>
      <c r="N11" s="5">
        <v>1</v>
      </c>
      <c r="O11" s="5"/>
      <c r="P11" s="5"/>
      <c r="Q11" s="5"/>
      <c r="R11" s="5">
        <f t="shared" si="2"/>
        <v>0</v>
      </c>
      <c r="S11" s="5">
        <f t="shared" si="0"/>
        <v>1</v>
      </c>
      <c r="T11" s="5" t="str">
        <f t="shared" si="1"/>
        <v>Primarily climatic</v>
      </c>
      <c r="U11" s="5" t="s">
        <v>20</v>
      </c>
    </row>
    <row r="12" spans="1:21" x14ac:dyDescent="0.25">
      <c r="A12" s="5" t="s">
        <v>14</v>
      </c>
      <c r="B12" s="5" t="s">
        <v>26</v>
      </c>
      <c r="C12" s="5" t="s">
        <v>39</v>
      </c>
      <c r="D12" s="6"/>
      <c r="E12" s="5" t="s">
        <v>17</v>
      </c>
      <c r="F12" s="5" t="s">
        <v>31</v>
      </c>
      <c r="G12" s="6">
        <v>492.61799999999999</v>
      </c>
      <c r="H12" s="6">
        <v>488.161</v>
      </c>
      <c r="I12" s="5">
        <f>H12-G12</f>
        <v>-4.4569999999999936</v>
      </c>
      <c r="J12" s="5" t="s">
        <v>25</v>
      </c>
      <c r="K12" s="7"/>
      <c r="L12" s="5"/>
      <c r="M12" s="5"/>
      <c r="N12" s="5">
        <v>1</v>
      </c>
      <c r="O12" s="5"/>
      <c r="P12" s="5"/>
      <c r="Q12" s="5"/>
      <c r="R12" s="5">
        <f t="shared" si="2"/>
        <v>-1</v>
      </c>
      <c r="S12" s="5">
        <f t="shared" si="0"/>
        <v>0</v>
      </c>
      <c r="T12" s="5" t="str">
        <f t="shared" si="1"/>
        <v>Mixed climatic-tectonic</v>
      </c>
      <c r="U12" s="5" t="s">
        <v>20</v>
      </c>
    </row>
    <row r="13" spans="1:21" x14ac:dyDescent="0.25">
      <c r="A13" s="5" t="s">
        <v>14</v>
      </c>
      <c r="B13" s="5" t="s">
        <v>15</v>
      </c>
      <c r="C13" s="5" t="s">
        <v>40</v>
      </c>
      <c r="D13" s="6" t="s">
        <v>41</v>
      </c>
      <c r="E13" s="5" t="s">
        <v>17</v>
      </c>
      <c r="F13" s="5" t="s">
        <v>42</v>
      </c>
      <c r="G13" s="6">
        <v>480.84</v>
      </c>
      <c r="H13" s="6">
        <v>478.17399999999998</v>
      </c>
      <c r="I13" s="5">
        <f>H13-G13</f>
        <v>-2.6659999999999968</v>
      </c>
      <c r="J13" s="5" t="s">
        <v>19</v>
      </c>
      <c r="K13" s="7"/>
      <c r="L13" s="5"/>
      <c r="M13" s="5"/>
      <c r="N13" s="5">
        <v>1</v>
      </c>
      <c r="O13" s="5"/>
      <c r="P13" s="5">
        <v>-1</v>
      </c>
      <c r="Q13" s="5"/>
      <c r="R13" s="5">
        <f t="shared" si="2"/>
        <v>1</v>
      </c>
      <c r="S13" s="5">
        <f t="shared" si="0"/>
        <v>1</v>
      </c>
      <c r="T13" s="5" t="str">
        <f t="shared" si="1"/>
        <v>Primarily climatic</v>
      </c>
      <c r="U13" s="5" t="s">
        <v>20</v>
      </c>
    </row>
    <row r="14" spans="1:21" x14ac:dyDescent="0.25">
      <c r="A14" s="5" t="s">
        <v>14</v>
      </c>
      <c r="B14" s="5" t="s">
        <v>26</v>
      </c>
      <c r="C14" s="5" t="s">
        <v>43</v>
      </c>
      <c r="D14" s="6"/>
      <c r="E14" s="5" t="s">
        <v>28</v>
      </c>
      <c r="F14" s="5" t="s">
        <v>18</v>
      </c>
      <c r="G14" s="6">
        <v>447.041</v>
      </c>
      <c r="H14" s="6"/>
      <c r="I14" s="5"/>
      <c r="J14" s="5"/>
      <c r="K14" s="7"/>
      <c r="L14" s="5"/>
      <c r="M14" s="5"/>
      <c r="N14" s="5">
        <v>0</v>
      </c>
      <c r="O14" s="5"/>
      <c r="P14" s="5"/>
      <c r="Q14" s="5"/>
      <c r="R14" s="5">
        <f t="shared" si="2"/>
        <v>0</v>
      </c>
      <c r="S14" s="5">
        <f t="shared" si="0"/>
        <v>0</v>
      </c>
      <c r="T14" s="5" t="str">
        <f t="shared" si="1"/>
        <v>Mixed climatic-tectonic</v>
      </c>
      <c r="U14" s="5" t="s">
        <v>20</v>
      </c>
    </row>
    <row r="15" spans="1:21" x14ac:dyDescent="0.25">
      <c r="A15" s="5" t="s">
        <v>14</v>
      </c>
      <c r="B15" s="5" t="s">
        <v>26</v>
      </c>
      <c r="C15" s="5" t="s">
        <v>44</v>
      </c>
      <c r="D15" s="6" t="s">
        <v>45</v>
      </c>
      <c r="E15" s="5" t="s">
        <v>17</v>
      </c>
      <c r="F15" s="5" t="s">
        <v>24</v>
      </c>
      <c r="G15" s="6">
        <v>441.51299999999998</v>
      </c>
      <c r="H15" s="6">
        <v>438.07799999999997</v>
      </c>
      <c r="I15" s="5">
        <f>H15-G15</f>
        <v>-3.4350000000000023</v>
      </c>
      <c r="J15" s="5" t="s">
        <v>25</v>
      </c>
      <c r="K15" s="7"/>
      <c r="L15" s="5"/>
      <c r="M15" s="5"/>
      <c r="N15" s="5">
        <v>1</v>
      </c>
      <c r="O15" s="5"/>
      <c r="P15" s="5"/>
      <c r="Q15" s="5"/>
      <c r="R15" s="5">
        <f t="shared" si="2"/>
        <v>-1</v>
      </c>
      <c r="S15" s="5">
        <f t="shared" si="0"/>
        <v>0</v>
      </c>
      <c r="T15" s="5" t="str">
        <f t="shared" si="1"/>
        <v>Mixed climatic-tectonic</v>
      </c>
      <c r="U15" s="5" t="s">
        <v>20</v>
      </c>
    </row>
    <row r="16" spans="1:21" x14ac:dyDescent="0.25">
      <c r="A16" s="5" t="s">
        <v>14</v>
      </c>
      <c r="B16" s="5" t="s">
        <v>26</v>
      </c>
      <c r="C16" s="5" t="s">
        <v>46</v>
      </c>
      <c r="D16" s="6" t="s">
        <v>47</v>
      </c>
      <c r="E16" s="5" t="s">
        <v>28</v>
      </c>
      <c r="F16" s="5" t="s">
        <v>31</v>
      </c>
      <c r="G16" s="6">
        <v>432.03300000000002</v>
      </c>
      <c r="H16" s="6">
        <v>428.18400000000003</v>
      </c>
      <c r="I16" s="5">
        <f>H16-G16</f>
        <v>-3.8489999999999895</v>
      </c>
      <c r="J16" s="5" t="s">
        <v>25</v>
      </c>
      <c r="K16" s="7"/>
      <c r="L16" s="5"/>
      <c r="M16" s="5"/>
      <c r="N16" s="5">
        <v>0</v>
      </c>
      <c r="O16" s="5">
        <v>1</v>
      </c>
      <c r="P16" s="5"/>
      <c r="Q16" s="5"/>
      <c r="R16" s="5">
        <f t="shared" si="2"/>
        <v>-1</v>
      </c>
      <c r="S16" s="5">
        <f t="shared" si="0"/>
        <v>0</v>
      </c>
      <c r="T16" s="5" t="str">
        <f t="shared" si="1"/>
        <v>Mixed climatic-tectonic</v>
      </c>
      <c r="U16" s="5" t="s">
        <v>20</v>
      </c>
    </row>
    <row r="17" spans="1:21" x14ac:dyDescent="0.25">
      <c r="A17" s="5" t="s">
        <v>14</v>
      </c>
      <c r="B17" s="5" t="s">
        <v>26</v>
      </c>
      <c r="C17" s="5" t="s">
        <v>48</v>
      </c>
      <c r="D17" s="6" t="s">
        <v>47</v>
      </c>
      <c r="E17" s="5" t="s">
        <v>17</v>
      </c>
      <c r="F17" s="5" t="s">
        <v>18</v>
      </c>
      <c r="G17" s="6">
        <v>431.54399999999998</v>
      </c>
      <c r="H17" s="6">
        <v>428.18400000000003</v>
      </c>
      <c r="I17" s="5">
        <f>H17-G17</f>
        <v>-3.3599999999999568</v>
      </c>
      <c r="J17" s="5" t="s">
        <v>25</v>
      </c>
      <c r="K17" s="7"/>
      <c r="L17" s="5"/>
      <c r="M17" s="5"/>
      <c r="N17" s="5">
        <v>1</v>
      </c>
      <c r="O17" s="5"/>
      <c r="P17" s="5"/>
      <c r="Q17" s="5"/>
      <c r="R17" s="5">
        <f t="shared" si="2"/>
        <v>-1</v>
      </c>
      <c r="S17" s="5">
        <f t="shared" si="0"/>
        <v>0</v>
      </c>
      <c r="T17" s="5" t="str">
        <f t="shared" si="1"/>
        <v>Mixed climatic-tectonic</v>
      </c>
      <c r="U17" s="5" t="s">
        <v>20</v>
      </c>
    </row>
    <row r="18" spans="1:21" x14ac:dyDescent="0.25">
      <c r="A18" s="5" t="s">
        <v>14</v>
      </c>
      <c r="B18" s="5" t="s">
        <v>15</v>
      </c>
      <c r="C18" s="5" t="s">
        <v>49</v>
      </c>
      <c r="D18" s="6"/>
      <c r="E18" s="5" t="s">
        <v>17</v>
      </c>
      <c r="F18" s="5" t="s">
        <v>31</v>
      </c>
      <c r="G18" s="6">
        <v>428.358</v>
      </c>
      <c r="H18" s="6"/>
      <c r="I18" s="5"/>
      <c r="J18" s="5"/>
      <c r="K18" s="7"/>
      <c r="L18" s="5"/>
      <c r="M18" s="5"/>
      <c r="N18" s="5">
        <v>1</v>
      </c>
      <c r="O18" s="5"/>
      <c r="P18" s="5"/>
      <c r="Q18" s="5"/>
      <c r="R18" s="5">
        <f t="shared" si="2"/>
        <v>0</v>
      </c>
      <c r="S18" s="5">
        <f t="shared" si="0"/>
        <v>1</v>
      </c>
      <c r="T18" s="5" t="str">
        <f t="shared" si="1"/>
        <v>Primarily climatic</v>
      </c>
      <c r="U18" s="5" t="s">
        <v>20</v>
      </c>
    </row>
    <row r="19" spans="1:21" x14ac:dyDescent="0.25">
      <c r="A19" s="5" t="s">
        <v>14</v>
      </c>
      <c r="B19" s="5" t="s">
        <v>21</v>
      </c>
      <c r="C19" s="5" t="s">
        <v>50</v>
      </c>
      <c r="D19" s="6"/>
      <c r="E19" s="5" t="s">
        <v>28</v>
      </c>
      <c r="F19" s="5" t="s">
        <v>51</v>
      </c>
      <c r="G19" s="6">
        <v>382.50200000000001</v>
      </c>
      <c r="H19" s="6">
        <v>378.19099999999997</v>
      </c>
      <c r="I19" s="5">
        <f>H19-G19</f>
        <v>-4.3110000000000355</v>
      </c>
      <c r="J19" s="5" t="s">
        <v>25</v>
      </c>
      <c r="K19" s="7"/>
      <c r="L19" s="5"/>
      <c r="M19" s="5"/>
      <c r="N19" s="5">
        <v>0</v>
      </c>
      <c r="O19" s="5">
        <v>1</v>
      </c>
      <c r="P19" s="5"/>
      <c r="Q19" s="5"/>
      <c r="R19" s="5">
        <f t="shared" si="2"/>
        <v>-1</v>
      </c>
      <c r="S19" s="5">
        <f t="shared" si="0"/>
        <v>0</v>
      </c>
      <c r="T19" s="5" t="str">
        <f t="shared" si="1"/>
        <v>Mixed climatic-tectonic</v>
      </c>
      <c r="U19" s="5" t="s">
        <v>20</v>
      </c>
    </row>
    <row r="20" spans="1:21" x14ac:dyDescent="0.25">
      <c r="A20" s="5" t="s">
        <v>14</v>
      </c>
      <c r="B20" s="5" t="s">
        <v>15</v>
      </c>
      <c r="C20" s="5" t="s">
        <v>52</v>
      </c>
      <c r="D20" s="6" t="s">
        <v>53</v>
      </c>
      <c r="E20" s="5" t="s">
        <v>17</v>
      </c>
      <c r="F20" s="5" t="s">
        <v>54</v>
      </c>
      <c r="G20" s="6">
        <v>370.065</v>
      </c>
      <c r="H20" s="6">
        <v>368.19200000000001</v>
      </c>
      <c r="I20" s="5">
        <f>H20-G20</f>
        <v>-1.8729999999999905</v>
      </c>
      <c r="J20" s="5" t="s">
        <v>19</v>
      </c>
      <c r="K20" s="7"/>
      <c r="L20" s="5"/>
      <c r="M20" s="5"/>
      <c r="N20" s="5">
        <v>1</v>
      </c>
      <c r="O20" s="5"/>
      <c r="P20" s="5">
        <v>-1</v>
      </c>
      <c r="Q20" s="5"/>
      <c r="R20" s="5">
        <f t="shared" si="2"/>
        <v>1</v>
      </c>
      <c r="S20" s="5">
        <f t="shared" si="0"/>
        <v>1</v>
      </c>
      <c r="T20" s="5" t="str">
        <f t="shared" si="1"/>
        <v>Primarily climatic</v>
      </c>
      <c r="U20" s="5" t="s">
        <v>20</v>
      </c>
    </row>
    <row r="21" spans="1:21" x14ac:dyDescent="0.25">
      <c r="A21" s="5" t="s">
        <v>14</v>
      </c>
      <c r="B21" s="5" t="s">
        <v>15</v>
      </c>
      <c r="C21" s="5" t="s">
        <v>55</v>
      </c>
      <c r="D21" s="6"/>
      <c r="E21" s="5" t="s">
        <v>17</v>
      </c>
      <c r="F21" s="5" t="s">
        <v>56</v>
      </c>
      <c r="G21" s="6">
        <v>395.41699999999997</v>
      </c>
      <c r="H21" s="6"/>
      <c r="I21" s="5"/>
      <c r="J21" s="5"/>
      <c r="K21" s="7"/>
      <c r="L21" s="5"/>
      <c r="M21" s="5"/>
      <c r="N21" s="5">
        <v>1</v>
      </c>
      <c r="O21" s="5"/>
      <c r="P21" s="5"/>
      <c r="Q21" s="5"/>
      <c r="R21" s="5">
        <f t="shared" si="2"/>
        <v>0</v>
      </c>
      <c r="S21" s="5">
        <f t="shared" si="0"/>
        <v>1</v>
      </c>
      <c r="T21" s="5" t="str">
        <f t="shared" si="1"/>
        <v>Primarily climatic</v>
      </c>
      <c r="U21" s="5" t="s">
        <v>20</v>
      </c>
    </row>
    <row r="22" spans="1:21" x14ac:dyDescent="0.25">
      <c r="A22" s="5" t="s">
        <v>14</v>
      </c>
      <c r="B22" s="5" t="s">
        <v>26</v>
      </c>
      <c r="C22" s="5" t="s">
        <v>57</v>
      </c>
      <c r="D22" s="6" t="s">
        <v>58</v>
      </c>
      <c r="E22" s="5" t="s">
        <v>17</v>
      </c>
      <c r="F22" s="5" t="s">
        <v>31</v>
      </c>
      <c r="G22" s="6">
        <v>393.23599999999999</v>
      </c>
      <c r="H22" s="6">
        <v>388.19200000000001</v>
      </c>
      <c r="I22" s="5">
        <f>H22-G22</f>
        <v>-5.0439999999999827</v>
      </c>
      <c r="J22" s="5" t="s">
        <v>25</v>
      </c>
      <c r="K22" s="7"/>
      <c r="L22" s="5"/>
      <c r="M22" s="5"/>
      <c r="N22" s="5">
        <v>1</v>
      </c>
      <c r="O22" s="5"/>
      <c r="P22" s="5"/>
      <c r="Q22" s="5"/>
      <c r="R22" s="5">
        <f t="shared" si="2"/>
        <v>-1</v>
      </c>
      <c r="S22" s="5">
        <f t="shared" si="0"/>
        <v>0</v>
      </c>
      <c r="T22" s="5" t="str">
        <f t="shared" si="1"/>
        <v>Mixed climatic-tectonic</v>
      </c>
      <c r="U22" s="5" t="s">
        <v>20</v>
      </c>
    </row>
    <row r="23" spans="1:21" x14ac:dyDescent="0.25">
      <c r="A23" s="5" t="s">
        <v>14</v>
      </c>
      <c r="B23" s="5" t="s">
        <v>21</v>
      </c>
      <c r="C23" s="5" t="s">
        <v>59</v>
      </c>
      <c r="D23" s="6"/>
      <c r="E23" s="5" t="s">
        <v>28</v>
      </c>
      <c r="F23" s="5" t="s">
        <v>18</v>
      </c>
      <c r="G23" s="6">
        <v>382.62099999999998</v>
      </c>
      <c r="H23" s="6">
        <v>378.31799999999998</v>
      </c>
      <c r="I23" s="5">
        <f>H23-G23</f>
        <v>-4.3029999999999973</v>
      </c>
      <c r="J23" s="5" t="s">
        <v>25</v>
      </c>
      <c r="K23" s="7"/>
      <c r="L23" s="5"/>
      <c r="M23" s="5"/>
      <c r="N23" s="5">
        <v>0</v>
      </c>
      <c r="O23" s="5"/>
      <c r="P23" s="5"/>
      <c r="Q23" s="5"/>
      <c r="R23" s="5">
        <f t="shared" si="2"/>
        <v>-1</v>
      </c>
      <c r="S23" s="5">
        <f t="shared" si="0"/>
        <v>-1</v>
      </c>
      <c r="T23" s="5" t="str">
        <f t="shared" si="1"/>
        <v>Primarily tectonic</v>
      </c>
      <c r="U23" s="5" t="s">
        <v>20</v>
      </c>
    </row>
    <row r="24" spans="1:21" x14ac:dyDescent="0.25">
      <c r="A24" s="5" t="s">
        <v>14</v>
      </c>
      <c r="B24" s="5" t="s">
        <v>26</v>
      </c>
      <c r="C24" s="5" t="s">
        <v>60</v>
      </c>
      <c r="D24" s="6"/>
      <c r="E24" s="5" t="s">
        <v>28</v>
      </c>
      <c r="F24" s="5" t="s">
        <v>29</v>
      </c>
      <c r="G24" s="6">
        <v>354.226</v>
      </c>
      <c r="H24" s="6">
        <v>348.20800000000003</v>
      </c>
      <c r="I24" s="5">
        <f>H24-G24</f>
        <v>-6.0179999999999723</v>
      </c>
      <c r="J24" s="5" t="s">
        <v>25</v>
      </c>
      <c r="K24" s="7"/>
      <c r="L24" s="5"/>
      <c r="M24" s="5"/>
      <c r="N24" s="5">
        <v>0</v>
      </c>
      <c r="O24" s="5">
        <v>1</v>
      </c>
      <c r="P24" s="5"/>
      <c r="Q24" s="5"/>
      <c r="R24" s="5">
        <f t="shared" si="2"/>
        <v>-1</v>
      </c>
      <c r="S24" s="5">
        <f t="shared" si="0"/>
        <v>0</v>
      </c>
      <c r="T24" s="5" t="str">
        <f t="shared" si="1"/>
        <v>Mixed climatic-tectonic</v>
      </c>
      <c r="U24" s="5" t="s">
        <v>20</v>
      </c>
    </row>
    <row r="25" spans="1:21" x14ac:dyDescent="0.25">
      <c r="A25" s="5" t="s">
        <v>14</v>
      </c>
      <c r="B25" s="5" t="s">
        <v>21</v>
      </c>
      <c r="C25" s="5" t="s">
        <v>61</v>
      </c>
      <c r="D25" s="6" t="s">
        <v>62</v>
      </c>
      <c r="E25" s="5" t="s">
        <v>17</v>
      </c>
      <c r="F25" s="5" t="s">
        <v>34</v>
      </c>
      <c r="G25" s="6">
        <v>343.34899999999999</v>
      </c>
      <c r="H25" s="6">
        <v>338.13299999999998</v>
      </c>
      <c r="I25" s="5">
        <f>H25-G25</f>
        <v>-5.2160000000000082</v>
      </c>
      <c r="J25" s="5" t="s">
        <v>25</v>
      </c>
      <c r="K25" s="7"/>
      <c r="L25" s="5"/>
      <c r="M25" s="5"/>
      <c r="N25" s="5">
        <v>1</v>
      </c>
      <c r="O25" s="5"/>
      <c r="P25" s="5">
        <v>-1</v>
      </c>
      <c r="Q25" s="5"/>
      <c r="R25" s="5">
        <f t="shared" si="2"/>
        <v>-1</v>
      </c>
      <c r="S25" s="5">
        <f t="shared" si="0"/>
        <v>-1</v>
      </c>
      <c r="T25" s="5" t="str">
        <f t="shared" si="1"/>
        <v>Primarily tectonic</v>
      </c>
      <c r="U25" s="5" t="s">
        <v>20</v>
      </c>
    </row>
    <row r="26" spans="1:21" x14ac:dyDescent="0.25">
      <c r="A26" s="5" t="s">
        <v>14</v>
      </c>
      <c r="B26" s="5" t="s">
        <v>26</v>
      </c>
      <c r="C26" s="5" t="s">
        <v>63</v>
      </c>
      <c r="D26" s="6"/>
      <c r="E26" s="5" t="s">
        <v>17</v>
      </c>
      <c r="F26" s="5" t="s">
        <v>34</v>
      </c>
      <c r="G26" s="6">
        <v>314.31799999999998</v>
      </c>
      <c r="H26" s="6"/>
      <c r="I26" s="5"/>
      <c r="J26" s="5"/>
      <c r="K26" s="7"/>
      <c r="L26" s="5"/>
      <c r="M26" s="5"/>
      <c r="N26" s="5">
        <v>1</v>
      </c>
      <c r="O26" s="5"/>
      <c r="P26" s="5">
        <v>-1</v>
      </c>
      <c r="Q26" s="5"/>
      <c r="R26" s="5">
        <f t="shared" si="2"/>
        <v>0</v>
      </c>
      <c r="S26" s="5">
        <f t="shared" si="0"/>
        <v>0</v>
      </c>
      <c r="T26" s="5" t="str">
        <f t="shared" si="1"/>
        <v>Mixed climatic-tectonic</v>
      </c>
      <c r="U26" s="5" t="s">
        <v>20</v>
      </c>
    </row>
    <row r="27" spans="1:21" x14ac:dyDescent="0.25">
      <c r="A27" s="5" t="s">
        <v>14</v>
      </c>
      <c r="B27" s="5" t="s">
        <v>26</v>
      </c>
      <c r="C27" s="5" t="s">
        <v>64</v>
      </c>
      <c r="D27" s="6"/>
      <c r="E27" s="5" t="s">
        <v>17</v>
      </c>
      <c r="F27" s="5" t="s">
        <v>18</v>
      </c>
      <c r="G27" s="6">
        <v>302.50900000000001</v>
      </c>
      <c r="H27" s="6">
        <v>298.15300000000002</v>
      </c>
      <c r="I27" s="5">
        <f>H27-G27</f>
        <v>-4.3559999999999945</v>
      </c>
      <c r="J27" s="5" t="s">
        <v>25</v>
      </c>
      <c r="K27" s="7"/>
      <c r="L27" s="5"/>
      <c r="M27" s="5"/>
      <c r="N27" s="5">
        <v>1</v>
      </c>
      <c r="O27" s="5"/>
      <c r="P27" s="5"/>
      <c r="Q27" s="5"/>
      <c r="R27" s="5">
        <f t="shared" si="2"/>
        <v>-1</v>
      </c>
      <c r="S27" s="5">
        <f t="shared" si="0"/>
        <v>0</v>
      </c>
      <c r="T27" s="5" t="str">
        <f t="shared" si="1"/>
        <v>Mixed climatic-tectonic</v>
      </c>
      <c r="U27" s="5" t="s">
        <v>20</v>
      </c>
    </row>
    <row r="28" spans="1:21" x14ac:dyDescent="0.25">
      <c r="A28" s="5" t="s">
        <v>14</v>
      </c>
      <c r="B28" s="5" t="s">
        <v>15</v>
      </c>
      <c r="C28" s="5" t="s">
        <v>65</v>
      </c>
      <c r="D28" s="6"/>
      <c r="E28" s="5" t="s">
        <v>17</v>
      </c>
      <c r="F28" s="5" t="s">
        <v>66</v>
      </c>
      <c r="G28" s="6">
        <v>300.18200000000002</v>
      </c>
      <c r="H28" s="6">
        <v>298.02800000000002</v>
      </c>
      <c r="I28" s="5">
        <f>H28-G28</f>
        <v>-2.1539999999999964</v>
      </c>
      <c r="J28" s="5" t="s">
        <v>19</v>
      </c>
      <c r="K28" s="7"/>
      <c r="L28" s="5"/>
      <c r="M28" s="5"/>
      <c r="N28" s="5">
        <v>1</v>
      </c>
      <c r="O28" s="5"/>
      <c r="P28" s="5"/>
      <c r="Q28" s="5"/>
      <c r="R28" s="5">
        <f t="shared" si="2"/>
        <v>1</v>
      </c>
      <c r="S28" s="5">
        <f t="shared" si="0"/>
        <v>2</v>
      </c>
      <c r="T28" s="5" t="str">
        <f t="shared" si="1"/>
        <v>Primarily climatic</v>
      </c>
      <c r="U28" s="5" t="s">
        <v>20</v>
      </c>
    </row>
    <row r="29" spans="1:21" x14ac:dyDescent="0.25">
      <c r="A29" s="5" t="s">
        <v>14</v>
      </c>
      <c r="B29" s="5" t="s">
        <v>15</v>
      </c>
      <c r="C29" s="5" t="s">
        <v>67</v>
      </c>
      <c r="D29" s="6"/>
      <c r="E29" s="5" t="s">
        <v>17</v>
      </c>
      <c r="F29" s="5" t="s">
        <v>66</v>
      </c>
      <c r="G29" s="6">
        <v>281.47800000000001</v>
      </c>
      <c r="H29" s="6"/>
      <c r="I29" s="5"/>
      <c r="J29" s="5"/>
      <c r="K29" s="7"/>
      <c r="L29" s="5"/>
      <c r="M29" s="5"/>
      <c r="N29" s="5">
        <v>1</v>
      </c>
      <c r="O29" s="5"/>
      <c r="P29" s="5"/>
      <c r="Q29" s="5"/>
      <c r="R29" s="5">
        <f t="shared" si="2"/>
        <v>0</v>
      </c>
      <c r="S29" s="5">
        <f t="shared" si="0"/>
        <v>1</v>
      </c>
      <c r="T29" s="5" t="str">
        <f t="shared" si="1"/>
        <v>Primarily climatic</v>
      </c>
      <c r="U29" s="5" t="s">
        <v>20</v>
      </c>
    </row>
    <row r="30" spans="1:21" x14ac:dyDescent="0.25">
      <c r="A30" s="5" t="s">
        <v>14</v>
      </c>
      <c r="B30" s="5" t="s">
        <v>15</v>
      </c>
      <c r="C30" s="5" t="s">
        <v>68</v>
      </c>
      <c r="D30" s="6" t="s">
        <v>69</v>
      </c>
      <c r="E30" s="5" t="s">
        <v>28</v>
      </c>
      <c r="F30" s="5" t="s">
        <v>31</v>
      </c>
      <c r="G30" s="6">
        <v>238.52099999999999</v>
      </c>
      <c r="H30" s="6"/>
      <c r="I30" s="5"/>
      <c r="J30" s="5"/>
      <c r="K30" s="7"/>
      <c r="L30" s="5"/>
      <c r="M30" s="5"/>
      <c r="N30" s="5">
        <v>0</v>
      </c>
      <c r="O30" s="5">
        <v>1</v>
      </c>
      <c r="P30" s="5"/>
      <c r="Q30" s="5"/>
      <c r="R30" s="5">
        <f t="shared" si="2"/>
        <v>0</v>
      </c>
      <c r="S30" s="5">
        <f t="shared" si="0"/>
        <v>1</v>
      </c>
      <c r="T30" s="5" t="str">
        <f t="shared" si="1"/>
        <v>Primarily climatic</v>
      </c>
      <c r="U30" s="5" t="s">
        <v>20</v>
      </c>
    </row>
    <row r="31" spans="1:21" x14ac:dyDescent="0.25">
      <c r="A31" s="5" t="s">
        <v>14</v>
      </c>
      <c r="B31" s="5" t="s">
        <v>15</v>
      </c>
      <c r="C31" s="5" t="s">
        <v>70</v>
      </c>
      <c r="D31" s="6"/>
      <c r="E31" s="5" t="s">
        <v>17</v>
      </c>
      <c r="F31" s="5" t="s">
        <v>18</v>
      </c>
      <c r="G31" s="6">
        <v>225.631</v>
      </c>
      <c r="H31" s="6"/>
      <c r="I31" s="5"/>
      <c r="J31" s="5"/>
      <c r="K31" s="7"/>
      <c r="L31" s="5"/>
      <c r="M31" s="5"/>
      <c r="N31" s="5">
        <v>1</v>
      </c>
      <c r="O31" s="5"/>
      <c r="P31" s="5"/>
      <c r="Q31" s="5"/>
      <c r="R31" s="5">
        <f t="shared" si="2"/>
        <v>0</v>
      </c>
      <c r="S31" s="5">
        <f t="shared" si="0"/>
        <v>1</v>
      </c>
      <c r="T31" s="5" t="str">
        <f t="shared" si="1"/>
        <v>Primarily climatic</v>
      </c>
      <c r="U31" s="5" t="s">
        <v>20</v>
      </c>
    </row>
    <row r="32" spans="1:21" x14ac:dyDescent="0.25">
      <c r="A32" s="5" t="s">
        <v>14</v>
      </c>
      <c r="B32" s="5" t="s">
        <v>26</v>
      </c>
      <c r="C32" s="5" t="s">
        <v>71</v>
      </c>
      <c r="D32" s="6"/>
      <c r="E32" s="5" t="s">
        <v>17</v>
      </c>
      <c r="F32" s="5" t="s">
        <v>72</v>
      </c>
      <c r="G32" s="6">
        <v>271.69600000000003</v>
      </c>
      <c r="H32" s="6">
        <v>268.03199999999998</v>
      </c>
      <c r="I32" s="5">
        <f>H32-G32</f>
        <v>-3.6640000000000441</v>
      </c>
      <c r="J32" s="5" t="s">
        <v>25</v>
      </c>
      <c r="K32" s="7"/>
      <c r="L32" s="5"/>
      <c r="M32" s="5"/>
      <c r="N32" s="5">
        <v>1</v>
      </c>
      <c r="O32" s="5"/>
      <c r="P32" s="5"/>
      <c r="Q32" s="5"/>
      <c r="R32" s="5">
        <f t="shared" si="2"/>
        <v>-1</v>
      </c>
      <c r="S32" s="5">
        <f t="shared" si="0"/>
        <v>0</v>
      </c>
      <c r="T32" s="5" t="str">
        <f t="shared" si="1"/>
        <v>Mixed climatic-tectonic</v>
      </c>
      <c r="U32" s="5" t="s">
        <v>20</v>
      </c>
    </row>
    <row r="33" spans="1:21" x14ac:dyDescent="0.25">
      <c r="A33" s="5" t="s">
        <v>14</v>
      </c>
      <c r="B33" s="5" t="s">
        <v>15</v>
      </c>
      <c r="C33" s="5" t="s">
        <v>73</v>
      </c>
      <c r="D33" s="6"/>
      <c r="E33" s="5" t="s">
        <v>28</v>
      </c>
      <c r="F33" s="5" t="s">
        <v>18</v>
      </c>
      <c r="G33" s="6">
        <v>260.79000000000002</v>
      </c>
      <c r="H33" s="6">
        <v>258.25299999999999</v>
      </c>
      <c r="I33" s="5">
        <f>H33-G33</f>
        <v>-2.5370000000000346</v>
      </c>
      <c r="J33" s="5" t="s">
        <v>19</v>
      </c>
      <c r="K33" s="7"/>
      <c r="L33" s="5"/>
      <c r="M33" s="5"/>
      <c r="N33" s="5">
        <v>0</v>
      </c>
      <c r="O33" s="5"/>
      <c r="P33" s="5"/>
      <c r="Q33" s="5"/>
      <c r="R33" s="5">
        <f t="shared" si="2"/>
        <v>1</v>
      </c>
      <c r="S33" s="5">
        <f t="shared" si="0"/>
        <v>1</v>
      </c>
      <c r="T33" s="5" t="str">
        <f t="shared" si="1"/>
        <v>Primarily climatic</v>
      </c>
      <c r="U33" s="5" t="s">
        <v>20</v>
      </c>
    </row>
    <row r="34" spans="1:21" x14ac:dyDescent="0.25">
      <c r="A34" s="5" t="s">
        <v>14</v>
      </c>
      <c r="B34" s="5" t="s">
        <v>26</v>
      </c>
      <c r="C34" s="5" t="s">
        <v>74</v>
      </c>
      <c r="D34" s="6"/>
      <c r="E34" s="5" t="s">
        <v>28</v>
      </c>
      <c r="F34" s="5" t="s">
        <v>75</v>
      </c>
      <c r="G34" s="6">
        <v>260.113</v>
      </c>
      <c r="H34" s="6">
        <v>248.14099999999999</v>
      </c>
      <c r="I34" s="5">
        <f>H34-G34</f>
        <v>-11.972000000000008</v>
      </c>
      <c r="J34" s="5" t="s">
        <v>25</v>
      </c>
      <c r="K34" s="7"/>
      <c r="L34" s="5"/>
      <c r="M34" s="5"/>
      <c r="N34" s="5">
        <v>0</v>
      </c>
      <c r="O34" s="5">
        <v>1</v>
      </c>
      <c r="P34" s="5"/>
      <c r="Q34" s="5"/>
      <c r="R34" s="5">
        <f t="shared" si="2"/>
        <v>-1</v>
      </c>
      <c r="S34" s="5">
        <f t="shared" ref="S34:S65" si="3">SUM(N34:R34)</f>
        <v>0</v>
      </c>
      <c r="T34" s="5" t="str">
        <f t="shared" ref="T34:T65" si="4">IF(S34&gt;=1,"Primarily climatic",IF(S34=0,"Mixed climatic-tectonic","Primarily tectonic"))</f>
        <v>Mixed climatic-tectonic</v>
      </c>
      <c r="U34" s="5" t="s">
        <v>20</v>
      </c>
    </row>
    <row r="35" spans="1:21" x14ac:dyDescent="0.25">
      <c r="A35" s="5" t="s">
        <v>14</v>
      </c>
      <c r="B35" s="5" t="s">
        <v>15</v>
      </c>
      <c r="C35" s="5" t="s">
        <v>76</v>
      </c>
      <c r="D35" s="6"/>
      <c r="E35" s="5" t="s">
        <v>28</v>
      </c>
      <c r="F35" s="5" t="s">
        <v>31</v>
      </c>
      <c r="G35" s="6">
        <v>258.61500000000001</v>
      </c>
      <c r="H35" s="6">
        <v>258.19799999999998</v>
      </c>
      <c r="I35" s="5">
        <f>H35-G35</f>
        <v>-0.41700000000003001</v>
      </c>
      <c r="J35" s="5" t="s">
        <v>19</v>
      </c>
      <c r="K35" s="7"/>
      <c r="L35" s="5"/>
      <c r="M35" s="5"/>
      <c r="N35" s="5">
        <v>0</v>
      </c>
      <c r="O35" s="5">
        <v>1</v>
      </c>
      <c r="P35" s="5"/>
      <c r="Q35" s="5"/>
      <c r="R35" s="5">
        <f t="shared" si="2"/>
        <v>1</v>
      </c>
      <c r="S35" s="5">
        <f t="shared" si="3"/>
        <v>2</v>
      </c>
      <c r="T35" s="5" t="str">
        <f t="shared" si="4"/>
        <v>Primarily climatic</v>
      </c>
      <c r="U35" s="5" t="s">
        <v>20</v>
      </c>
    </row>
    <row r="36" spans="1:21" x14ac:dyDescent="0.25">
      <c r="A36" s="5" t="s">
        <v>14</v>
      </c>
      <c r="B36" s="5" t="s">
        <v>15</v>
      </c>
      <c r="C36" s="5" t="s">
        <v>77</v>
      </c>
      <c r="D36" s="6"/>
      <c r="E36" s="5" t="s">
        <v>28</v>
      </c>
      <c r="F36" s="5" t="s">
        <v>66</v>
      </c>
      <c r="G36" s="6">
        <v>258.495</v>
      </c>
      <c r="H36" s="6"/>
      <c r="I36" s="5"/>
      <c r="J36" s="5"/>
      <c r="K36" s="7"/>
      <c r="L36" s="5"/>
      <c r="M36" s="5"/>
      <c r="N36" s="5">
        <v>0</v>
      </c>
      <c r="O36" s="5">
        <v>1</v>
      </c>
      <c r="P36" s="5"/>
      <c r="Q36" s="5"/>
      <c r="R36" s="5">
        <f t="shared" si="2"/>
        <v>0</v>
      </c>
      <c r="S36" s="5">
        <f t="shared" si="3"/>
        <v>1</v>
      </c>
      <c r="T36" s="5" t="str">
        <f t="shared" si="4"/>
        <v>Primarily climatic</v>
      </c>
      <c r="U36" s="5" t="s">
        <v>20</v>
      </c>
    </row>
    <row r="37" spans="1:21" x14ac:dyDescent="0.25">
      <c r="A37" s="5" t="s">
        <v>14</v>
      </c>
      <c r="B37" s="5" t="s">
        <v>15</v>
      </c>
      <c r="C37" s="5" t="s">
        <v>78</v>
      </c>
      <c r="D37" s="6"/>
      <c r="E37" s="5" t="s">
        <v>17</v>
      </c>
      <c r="F37" s="5" t="s">
        <v>79</v>
      </c>
      <c r="G37" s="6">
        <v>255.12799999999999</v>
      </c>
      <c r="H37" s="6"/>
      <c r="I37" s="5"/>
      <c r="J37" s="5"/>
      <c r="K37" s="7"/>
      <c r="L37" s="5"/>
      <c r="M37" s="5"/>
      <c r="N37" s="5">
        <v>1</v>
      </c>
      <c r="O37" s="5"/>
      <c r="P37" s="5"/>
      <c r="Q37" s="5"/>
      <c r="R37" s="5">
        <f t="shared" si="2"/>
        <v>0</v>
      </c>
      <c r="S37" s="5">
        <f t="shared" si="3"/>
        <v>1</v>
      </c>
      <c r="T37" s="5" t="str">
        <f t="shared" si="4"/>
        <v>Primarily climatic</v>
      </c>
      <c r="U37" s="5" t="s">
        <v>20</v>
      </c>
    </row>
    <row r="38" spans="1:21" x14ac:dyDescent="0.25">
      <c r="A38" s="5" t="s">
        <v>14</v>
      </c>
      <c r="B38" s="5" t="s">
        <v>15</v>
      </c>
      <c r="C38" s="5" t="s">
        <v>80</v>
      </c>
      <c r="D38" s="6"/>
      <c r="E38" s="5" t="s">
        <v>17</v>
      </c>
      <c r="F38" s="5" t="s">
        <v>18</v>
      </c>
      <c r="G38" s="6">
        <v>251.21700000000001</v>
      </c>
      <c r="H38" s="6"/>
      <c r="I38" s="5"/>
      <c r="J38" s="5"/>
      <c r="K38" s="7"/>
      <c r="L38" s="5"/>
      <c r="M38" s="5"/>
      <c r="N38" s="5">
        <v>1</v>
      </c>
      <c r="O38" s="5"/>
      <c r="P38" s="5"/>
      <c r="Q38" s="5"/>
      <c r="R38" s="5">
        <f t="shared" si="2"/>
        <v>0</v>
      </c>
      <c r="S38" s="5">
        <f t="shared" si="3"/>
        <v>1</v>
      </c>
      <c r="T38" s="5" t="str">
        <f t="shared" si="4"/>
        <v>Primarily climatic</v>
      </c>
      <c r="U38" s="5" t="s">
        <v>20</v>
      </c>
    </row>
    <row r="39" spans="1:21" x14ac:dyDescent="0.25">
      <c r="A39" s="5" t="s">
        <v>14</v>
      </c>
      <c r="B39" s="5" t="s">
        <v>15</v>
      </c>
      <c r="C39" s="5" t="s">
        <v>81</v>
      </c>
      <c r="D39" s="6"/>
      <c r="E39" s="5" t="s">
        <v>17</v>
      </c>
      <c r="F39" s="5" t="s">
        <v>18</v>
      </c>
      <c r="G39" s="6">
        <v>250.26599999999999</v>
      </c>
      <c r="H39" s="6">
        <v>248.27099999999999</v>
      </c>
      <c r="I39" s="5">
        <f>H39-G39</f>
        <v>-1.9950000000000045</v>
      </c>
      <c r="J39" s="5" t="s">
        <v>19</v>
      </c>
      <c r="K39" s="7"/>
      <c r="L39" s="5"/>
      <c r="M39" s="5"/>
      <c r="N39" s="5">
        <v>1</v>
      </c>
      <c r="O39" s="5"/>
      <c r="P39" s="5"/>
      <c r="Q39" s="5"/>
      <c r="R39" s="5">
        <f t="shared" si="2"/>
        <v>1</v>
      </c>
      <c r="S39" s="5">
        <f t="shared" si="3"/>
        <v>2</v>
      </c>
      <c r="T39" s="5" t="str">
        <f t="shared" si="4"/>
        <v>Primarily climatic</v>
      </c>
      <c r="U39" s="5" t="s">
        <v>20</v>
      </c>
    </row>
    <row r="40" spans="1:21" x14ac:dyDescent="0.25">
      <c r="A40" s="5" t="s">
        <v>14</v>
      </c>
      <c r="B40" s="5" t="s">
        <v>15</v>
      </c>
      <c r="C40" s="5" t="s">
        <v>82</v>
      </c>
      <c r="D40" s="6"/>
      <c r="E40" s="5" t="s">
        <v>17</v>
      </c>
      <c r="F40" s="5" t="s">
        <v>18</v>
      </c>
      <c r="G40" s="6">
        <v>249.614</v>
      </c>
      <c r="H40" s="6"/>
      <c r="I40" s="5"/>
      <c r="J40" s="5"/>
      <c r="K40" s="7"/>
      <c r="L40" s="5"/>
      <c r="M40" s="5"/>
      <c r="N40" s="5">
        <v>1</v>
      </c>
      <c r="O40" s="5"/>
      <c r="P40" s="5"/>
      <c r="Q40" s="5"/>
      <c r="R40" s="5">
        <f t="shared" si="2"/>
        <v>0</v>
      </c>
      <c r="S40" s="5">
        <f t="shared" si="3"/>
        <v>1</v>
      </c>
      <c r="T40" s="5" t="str">
        <f t="shared" si="4"/>
        <v>Primarily climatic</v>
      </c>
      <c r="U40" s="5" t="s">
        <v>20</v>
      </c>
    </row>
    <row r="41" spans="1:21" x14ac:dyDescent="0.25">
      <c r="A41" s="5" t="s">
        <v>14</v>
      </c>
      <c r="B41" s="5" t="s">
        <v>15</v>
      </c>
      <c r="C41" s="5" t="s">
        <v>83</v>
      </c>
      <c r="D41" s="6"/>
      <c r="E41" s="5" t="s">
        <v>17</v>
      </c>
      <c r="F41" s="5" t="s">
        <v>18</v>
      </c>
      <c r="G41" s="6">
        <v>249.00299999999999</v>
      </c>
      <c r="H41" s="6">
        <v>248.16800000000001</v>
      </c>
      <c r="I41" s="5">
        <f>H41-G41</f>
        <v>-0.83499999999997954</v>
      </c>
      <c r="J41" s="5" t="s">
        <v>19</v>
      </c>
      <c r="K41" s="7"/>
      <c r="L41" s="5"/>
      <c r="M41" s="5"/>
      <c r="N41" s="5">
        <v>1</v>
      </c>
      <c r="O41" s="5"/>
      <c r="P41" s="5"/>
      <c r="Q41" s="5"/>
      <c r="R41" s="5">
        <f t="shared" si="2"/>
        <v>1</v>
      </c>
      <c r="S41" s="5">
        <f t="shared" si="3"/>
        <v>2</v>
      </c>
      <c r="T41" s="5" t="str">
        <f t="shared" si="4"/>
        <v>Primarily climatic</v>
      </c>
      <c r="U41" s="5" t="s">
        <v>20</v>
      </c>
    </row>
    <row r="42" spans="1:21" x14ac:dyDescent="0.25">
      <c r="A42" s="5" t="s">
        <v>14</v>
      </c>
      <c r="B42" s="5" t="s">
        <v>15</v>
      </c>
      <c r="C42" s="5" t="s">
        <v>84</v>
      </c>
      <c r="D42" s="6"/>
      <c r="E42" s="5" t="s">
        <v>17</v>
      </c>
      <c r="F42" s="5" t="s">
        <v>18</v>
      </c>
      <c r="G42" s="6">
        <v>247.50899999999999</v>
      </c>
      <c r="H42" s="6"/>
      <c r="I42" s="5"/>
      <c r="J42" s="5"/>
      <c r="K42" s="7"/>
      <c r="L42" s="5"/>
      <c r="M42" s="5"/>
      <c r="N42" s="5">
        <v>1</v>
      </c>
      <c r="O42" s="5"/>
      <c r="P42" s="5"/>
      <c r="Q42" s="5"/>
      <c r="R42" s="5">
        <f t="shared" si="2"/>
        <v>0</v>
      </c>
      <c r="S42" s="5">
        <f t="shared" si="3"/>
        <v>1</v>
      </c>
      <c r="T42" s="5" t="str">
        <f t="shared" si="4"/>
        <v>Primarily climatic</v>
      </c>
      <c r="U42" s="5" t="s">
        <v>20</v>
      </c>
    </row>
    <row r="43" spans="1:21" x14ac:dyDescent="0.25">
      <c r="A43" s="5" t="s">
        <v>14</v>
      </c>
      <c r="B43" s="5" t="s">
        <v>26</v>
      </c>
      <c r="C43" s="5" t="s">
        <v>85</v>
      </c>
      <c r="D43" s="6"/>
      <c r="E43" s="5" t="s">
        <v>28</v>
      </c>
      <c r="F43" s="5" t="s">
        <v>18</v>
      </c>
      <c r="G43" s="6">
        <v>244.511</v>
      </c>
      <c r="H43" s="6"/>
      <c r="I43" s="5"/>
      <c r="J43" s="5"/>
      <c r="K43" s="7"/>
      <c r="L43" s="5"/>
      <c r="M43" s="5"/>
      <c r="N43" s="5">
        <v>0</v>
      </c>
      <c r="O43" s="5"/>
      <c r="P43" s="5"/>
      <c r="Q43" s="5"/>
      <c r="R43" s="5">
        <f t="shared" si="2"/>
        <v>0</v>
      </c>
      <c r="S43" s="5">
        <f t="shared" si="3"/>
        <v>0</v>
      </c>
      <c r="T43" s="5" t="str">
        <f t="shared" si="4"/>
        <v>Mixed climatic-tectonic</v>
      </c>
      <c r="U43" s="5" t="s">
        <v>20</v>
      </c>
    </row>
    <row r="44" spans="1:21" x14ac:dyDescent="0.25">
      <c r="A44" s="5" t="s">
        <v>14</v>
      </c>
      <c r="B44" s="5" t="s">
        <v>15</v>
      </c>
      <c r="C44" s="5" t="s">
        <v>86</v>
      </c>
      <c r="D44" s="6"/>
      <c r="E44" s="5" t="s">
        <v>17</v>
      </c>
      <c r="F44" s="5" t="s">
        <v>66</v>
      </c>
      <c r="G44" s="6">
        <v>242.89</v>
      </c>
      <c r="H44" s="6"/>
      <c r="I44" s="5"/>
      <c r="J44" s="5"/>
      <c r="K44" s="7"/>
      <c r="L44" s="5"/>
      <c r="M44" s="5"/>
      <c r="N44" s="5">
        <v>1</v>
      </c>
      <c r="O44" s="5"/>
      <c r="P44" s="5"/>
      <c r="Q44" s="5"/>
      <c r="R44" s="5">
        <f t="shared" si="2"/>
        <v>0</v>
      </c>
      <c r="S44" s="5">
        <f t="shared" si="3"/>
        <v>1</v>
      </c>
      <c r="T44" s="5" t="str">
        <f t="shared" si="4"/>
        <v>Primarily climatic</v>
      </c>
      <c r="U44" s="5" t="s">
        <v>20</v>
      </c>
    </row>
    <row r="45" spans="1:21" x14ac:dyDescent="0.25">
      <c r="A45" s="5" t="s">
        <v>14</v>
      </c>
      <c r="B45" s="5" t="s">
        <v>26</v>
      </c>
      <c r="C45" s="5" t="s">
        <v>87</v>
      </c>
      <c r="D45" s="6"/>
      <c r="E45" s="5" t="s">
        <v>17</v>
      </c>
      <c r="F45" s="5" t="s">
        <v>18</v>
      </c>
      <c r="G45" s="6">
        <v>242.28299999999999</v>
      </c>
      <c r="H45" s="6">
        <v>238.19300000000001</v>
      </c>
      <c r="I45" s="5">
        <f>H45-G45</f>
        <v>-4.089999999999975</v>
      </c>
      <c r="J45" s="5" t="s">
        <v>25</v>
      </c>
      <c r="K45" s="7"/>
      <c r="L45" s="5"/>
      <c r="M45" s="5"/>
      <c r="N45" s="5">
        <v>1</v>
      </c>
      <c r="O45" s="5"/>
      <c r="P45" s="5"/>
      <c r="Q45" s="5"/>
      <c r="R45" s="5">
        <f t="shared" si="2"/>
        <v>-1</v>
      </c>
      <c r="S45" s="5">
        <f t="shared" si="3"/>
        <v>0</v>
      </c>
      <c r="T45" s="5" t="str">
        <f t="shared" si="4"/>
        <v>Mixed climatic-tectonic</v>
      </c>
      <c r="U45" s="5" t="s">
        <v>20</v>
      </c>
    </row>
    <row r="46" spans="1:21" x14ac:dyDescent="0.25">
      <c r="A46" s="5" t="s">
        <v>14</v>
      </c>
      <c r="B46" s="5" t="s">
        <v>15</v>
      </c>
      <c r="C46" s="5" t="s">
        <v>88</v>
      </c>
      <c r="D46" s="6"/>
      <c r="E46" s="5" t="s">
        <v>17</v>
      </c>
      <c r="F46" s="5" t="s">
        <v>18</v>
      </c>
      <c r="G46" s="6">
        <v>241.209</v>
      </c>
      <c r="H46" s="6"/>
      <c r="I46" s="5"/>
      <c r="J46" s="5"/>
      <c r="K46" s="7"/>
      <c r="L46" s="5"/>
      <c r="M46" s="5"/>
      <c r="N46" s="5">
        <v>1</v>
      </c>
      <c r="O46" s="5"/>
      <c r="P46" s="5"/>
      <c r="Q46" s="5"/>
      <c r="R46" s="5">
        <f t="shared" si="2"/>
        <v>0</v>
      </c>
      <c r="S46" s="5">
        <f t="shared" si="3"/>
        <v>1</v>
      </c>
      <c r="T46" s="5" t="str">
        <f t="shared" si="4"/>
        <v>Primarily climatic</v>
      </c>
      <c r="U46" s="5" t="s">
        <v>20</v>
      </c>
    </row>
    <row r="47" spans="1:21" x14ac:dyDescent="0.25">
      <c r="A47" s="5" t="s">
        <v>14</v>
      </c>
      <c r="B47" s="5" t="s">
        <v>26</v>
      </c>
      <c r="C47" s="5" t="s">
        <v>89</v>
      </c>
      <c r="D47" s="6"/>
      <c r="E47" s="5" t="s">
        <v>28</v>
      </c>
      <c r="F47" s="5" t="s">
        <v>18</v>
      </c>
      <c r="G47" s="6">
        <v>237.49100000000001</v>
      </c>
      <c r="H47" s="6"/>
      <c r="I47" s="5"/>
      <c r="J47" s="5"/>
      <c r="K47" s="7"/>
      <c r="L47" s="5"/>
      <c r="M47" s="5"/>
      <c r="N47" s="5">
        <v>0</v>
      </c>
      <c r="O47" s="5"/>
      <c r="P47" s="5"/>
      <c r="Q47" s="5"/>
      <c r="R47" s="5">
        <f t="shared" si="2"/>
        <v>0</v>
      </c>
      <c r="S47" s="5">
        <f t="shared" si="3"/>
        <v>0</v>
      </c>
      <c r="T47" s="5" t="str">
        <f t="shared" si="4"/>
        <v>Mixed climatic-tectonic</v>
      </c>
      <c r="U47" s="5" t="s">
        <v>20</v>
      </c>
    </row>
    <row r="48" spans="1:21" x14ac:dyDescent="0.25">
      <c r="A48" s="5" t="s">
        <v>14</v>
      </c>
      <c r="B48" s="5" t="s">
        <v>26</v>
      </c>
      <c r="C48" s="5" t="s">
        <v>90</v>
      </c>
      <c r="D48" s="6"/>
      <c r="E48" s="5" t="s">
        <v>28</v>
      </c>
      <c r="F48" s="5" t="s">
        <v>18</v>
      </c>
      <c r="G48" s="6">
        <v>237.47</v>
      </c>
      <c r="H48" s="6"/>
      <c r="I48" s="5"/>
      <c r="J48" s="5"/>
      <c r="K48" s="7"/>
      <c r="L48" s="5"/>
      <c r="M48" s="5"/>
      <c r="N48" s="5">
        <v>0</v>
      </c>
      <c r="O48" s="5"/>
      <c r="P48" s="5"/>
      <c r="Q48" s="5"/>
      <c r="R48" s="5">
        <f t="shared" si="2"/>
        <v>0</v>
      </c>
      <c r="S48" s="5">
        <f t="shared" si="3"/>
        <v>0</v>
      </c>
      <c r="T48" s="5" t="str">
        <f t="shared" si="4"/>
        <v>Mixed climatic-tectonic</v>
      </c>
      <c r="U48" s="5" t="s">
        <v>20</v>
      </c>
    </row>
    <row r="49" spans="1:21" x14ac:dyDescent="0.25">
      <c r="A49" s="5" t="s">
        <v>14</v>
      </c>
      <c r="B49" s="5" t="s">
        <v>26</v>
      </c>
      <c r="C49" s="5" t="s">
        <v>91</v>
      </c>
      <c r="D49" s="6"/>
      <c r="E49" s="5" t="s">
        <v>28</v>
      </c>
      <c r="F49" s="5" t="s">
        <v>18</v>
      </c>
      <c r="G49" s="6">
        <v>236.506</v>
      </c>
      <c r="H49" s="6"/>
      <c r="I49" s="5"/>
      <c r="J49" s="5"/>
      <c r="K49" s="7"/>
      <c r="L49" s="5"/>
      <c r="M49" s="5"/>
      <c r="N49" s="5">
        <v>0</v>
      </c>
      <c r="O49" s="5"/>
      <c r="P49" s="5"/>
      <c r="Q49" s="5"/>
      <c r="R49" s="5">
        <f t="shared" si="2"/>
        <v>0</v>
      </c>
      <c r="S49" s="5">
        <f t="shared" si="3"/>
        <v>0</v>
      </c>
      <c r="T49" s="5" t="str">
        <f t="shared" si="4"/>
        <v>Mixed climatic-tectonic</v>
      </c>
      <c r="U49" s="5" t="s">
        <v>20</v>
      </c>
    </row>
    <row r="50" spans="1:21" x14ac:dyDescent="0.25">
      <c r="A50" s="5" t="s">
        <v>14</v>
      </c>
      <c r="B50" s="5" t="s">
        <v>26</v>
      </c>
      <c r="C50" s="5" t="s">
        <v>92</v>
      </c>
      <c r="D50" s="6"/>
      <c r="E50" s="5" t="s">
        <v>17</v>
      </c>
      <c r="F50" s="5" t="s">
        <v>18</v>
      </c>
      <c r="G50" s="6">
        <v>234.411</v>
      </c>
      <c r="H50" s="6">
        <v>228.124</v>
      </c>
      <c r="I50" s="5">
        <f>H50-G50</f>
        <v>-6.2870000000000061</v>
      </c>
      <c r="J50" s="5" t="s">
        <v>25</v>
      </c>
      <c r="K50" s="7"/>
      <c r="L50" s="5"/>
      <c r="M50" s="5"/>
      <c r="N50" s="5">
        <v>1</v>
      </c>
      <c r="O50" s="5"/>
      <c r="P50" s="5"/>
      <c r="Q50" s="5"/>
      <c r="R50" s="5">
        <f t="shared" si="2"/>
        <v>-1</v>
      </c>
      <c r="S50" s="5">
        <f t="shared" si="3"/>
        <v>0</v>
      </c>
      <c r="T50" s="5" t="str">
        <f t="shared" si="4"/>
        <v>Mixed climatic-tectonic</v>
      </c>
      <c r="U50" s="5" t="s">
        <v>20</v>
      </c>
    </row>
    <row r="51" spans="1:21" x14ac:dyDescent="0.25">
      <c r="A51" s="5" t="s">
        <v>14</v>
      </c>
      <c r="B51" s="5" t="s">
        <v>15</v>
      </c>
      <c r="C51" s="5" t="s">
        <v>93</v>
      </c>
      <c r="D51" s="6"/>
      <c r="E51" s="5" t="s">
        <v>17</v>
      </c>
      <c r="F51" s="5" t="s">
        <v>18</v>
      </c>
      <c r="G51" s="6">
        <v>234.06299999999999</v>
      </c>
      <c r="H51" s="6"/>
      <c r="I51" s="5"/>
      <c r="J51" s="5"/>
      <c r="K51" s="7"/>
      <c r="L51" s="5"/>
      <c r="M51" s="5"/>
      <c r="N51" s="5">
        <v>1</v>
      </c>
      <c r="O51" s="5"/>
      <c r="P51" s="5"/>
      <c r="Q51" s="5"/>
      <c r="R51" s="5">
        <f t="shared" si="2"/>
        <v>0</v>
      </c>
      <c r="S51" s="5">
        <f t="shared" si="3"/>
        <v>1</v>
      </c>
      <c r="T51" s="5" t="str">
        <f t="shared" si="4"/>
        <v>Primarily climatic</v>
      </c>
      <c r="U51" s="5" t="s">
        <v>20</v>
      </c>
    </row>
    <row r="52" spans="1:21" x14ac:dyDescent="0.25">
      <c r="A52" s="5" t="s">
        <v>14</v>
      </c>
      <c r="B52" s="5" t="s">
        <v>26</v>
      </c>
      <c r="C52" s="5" t="s">
        <v>94</v>
      </c>
      <c r="D52" s="6"/>
      <c r="E52" s="5" t="s">
        <v>28</v>
      </c>
      <c r="F52" s="5" t="s">
        <v>18</v>
      </c>
      <c r="G52" s="6">
        <v>234</v>
      </c>
      <c r="H52" s="6"/>
      <c r="I52" s="5"/>
      <c r="J52" s="5"/>
      <c r="K52" s="7"/>
      <c r="L52" s="5"/>
      <c r="M52" s="5"/>
      <c r="N52" s="5">
        <v>0</v>
      </c>
      <c r="O52" s="5"/>
      <c r="P52" s="5"/>
      <c r="Q52" s="5"/>
      <c r="R52" s="5">
        <f t="shared" si="2"/>
        <v>0</v>
      </c>
      <c r="S52" s="5">
        <f t="shared" si="3"/>
        <v>0</v>
      </c>
      <c r="T52" s="5" t="str">
        <f t="shared" si="4"/>
        <v>Mixed climatic-tectonic</v>
      </c>
      <c r="U52" s="5" t="s">
        <v>20</v>
      </c>
    </row>
    <row r="53" spans="1:21" x14ac:dyDescent="0.25">
      <c r="A53" s="5" t="s">
        <v>14</v>
      </c>
      <c r="B53" s="5" t="s">
        <v>21</v>
      </c>
      <c r="C53" s="5" t="s">
        <v>95</v>
      </c>
      <c r="D53" s="6"/>
      <c r="E53" s="5" t="s">
        <v>28</v>
      </c>
      <c r="F53" s="5" t="s">
        <v>18</v>
      </c>
      <c r="G53" s="6">
        <v>233.779</v>
      </c>
      <c r="H53" s="6">
        <v>228.10400000000001</v>
      </c>
      <c r="I53" s="5">
        <f>H53-G53</f>
        <v>-5.6749999999999829</v>
      </c>
      <c r="J53" s="5" t="s">
        <v>25</v>
      </c>
      <c r="K53" s="7"/>
      <c r="L53" s="5"/>
      <c r="M53" s="5"/>
      <c r="N53" s="5">
        <v>0</v>
      </c>
      <c r="O53" s="5"/>
      <c r="P53" s="5"/>
      <c r="Q53" s="5"/>
      <c r="R53" s="5">
        <f t="shared" si="2"/>
        <v>-1</v>
      </c>
      <c r="S53" s="5">
        <f t="shared" si="3"/>
        <v>-1</v>
      </c>
      <c r="T53" s="5" t="str">
        <f t="shared" si="4"/>
        <v>Primarily tectonic</v>
      </c>
      <c r="U53" s="5" t="s">
        <v>20</v>
      </c>
    </row>
    <row r="54" spans="1:21" x14ac:dyDescent="0.25">
      <c r="A54" s="5" t="s">
        <v>14</v>
      </c>
      <c r="B54" s="5" t="s">
        <v>26</v>
      </c>
      <c r="C54" s="5" t="s">
        <v>96</v>
      </c>
      <c r="D54" s="6"/>
      <c r="E54" s="5" t="s">
        <v>28</v>
      </c>
      <c r="F54" s="5" t="s">
        <v>97</v>
      </c>
      <c r="G54" s="6">
        <v>232.20400000000001</v>
      </c>
      <c r="H54" s="6">
        <v>228.25899999999999</v>
      </c>
      <c r="I54" s="5">
        <f>H54-G54</f>
        <v>-3.9450000000000216</v>
      </c>
      <c r="J54" s="5" t="s">
        <v>25</v>
      </c>
      <c r="K54" s="7"/>
      <c r="L54" s="5"/>
      <c r="M54" s="5"/>
      <c r="N54" s="5">
        <v>0</v>
      </c>
      <c r="O54" s="5">
        <v>1</v>
      </c>
      <c r="P54" s="5"/>
      <c r="Q54" s="5"/>
      <c r="R54" s="5">
        <f t="shared" si="2"/>
        <v>-1</v>
      </c>
      <c r="S54" s="5">
        <f t="shared" si="3"/>
        <v>0</v>
      </c>
      <c r="T54" s="5" t="str">
        <f t="shared" si="4"/>
        <v>Mixed climatic-tectonic</v>
      </c>
      <c r="U54" s="5" t="s">
        <v>20</v>
      </c>
    </row>
    <row r="55" spans="1:21" x14ac:dyDescent="0.25">
      <c r="A55" s="5" t="s">
        <v>14</v>
      </c>
      <c r="B55" s="5" t="s">
        <v>26</v>
      </c>
      <c r="C55" s="5" t="s">
        <v>98</v>
      </c>
      <c r="D55" s="6"/>
      <c r="E55" s="5" t="s">
        <v>28</v>
      </c>
      <c r="F55" s="5" t="s">
        <v>18</v>
      </c>
      <c r="G55" s="6">
        <v>232.19</v>
      </c>
      <c r="H55" s="6"/>
      <c r="I55" s="5"/>
      <c r="J55" s="5"/>
      <c r="K55" s="7"/>
      <c r="L55" s="5"/>
      <c r="M55" s="5"/>
      <c r="N55" s="5">
        <v>0</v>
      </c>
      <c r="O55" s="5"/>
      <c r="P55" s="5"/>
      <c r="Q55" s="5"/>
      <c r="R55" s="5">
        <f t="shared" si="2"/>
        <v>0</v>
      </c>
      <c r="S55" s="5">
        <f t="shared" si="3"/>
        <v>0</v>
      </c>
      <c r="T55" s="5" t="str">
        <f t="shared" si="4"/>
        <v>Mixed climatic-tectonic</v>
      </c>
      <c r="U55" s="5" t="s">
        <v>20</v>
      </c>
    </row>
    <row r="56" spans="1:21" x14ac:dyDescent="0.25">
      <c r="A56" s="5" t="s">
        <v>14</v>
      </c>
      <c r="B56" s="5" t="s">
        <v>26</v>
      </c>
      <c r="C56" s="5" t="s">
        <v>99</v>
      </c>
      <c r="D56" s="6"/>
      <c r="E56" s="5" t="s">
        <v>28</v>
      </c>
      <c r="F56" s="5" t="s">
        <v>18</v>
      </c>
      <c r="G56" s="6">
        <v>232.023</v>
      </c>
      <c r="H56" s="6"/>
      <c r="I56" s="5"/>
      <c r="J56" s="5"/>
      <c r="K56" s="7"/>
      <c r="L56" s="5"/>
      <c r="M56" s="5"/>
      <c r="N56" s="5">
        <v>0</v>
      </c>
      <c r="O56" s="5"/>
      <c r="P56" s="5"/>
      <c r="Q56" s="5"/>
      <c r="R56" s="5">
        <f t="shared" si="2"/>
        <v>0</v>
      </c>
      <c r="S56" s="5">
        <f t="shared" si="3"/>
        <v>0</v>
      </c>
      <c r="T56" s="5" t="str">
        <f t="shared" si="4"/>
        <v>Mixed climatic-tectonic</v>
      </c>
      <c r="U56" s="5" t="s">
        <v>20</v>
      </c>
    </row>
    <row r="57" spans="1:21" x14ac:dyDescent="0.25">
      <c r="A57" s="5" t="s">
        <v>14</v>
      </c>
      <c r="B57" s="5" t="s">
        <v>26</v>
      </c>
      <c r="C57" s="5" t="s">
        <v>100</v>
      </c>
      <c r="D57" s="6"/>
      <c r="E57" s="5" t="s">
        <v>28</v>
      </c>
      <c r="F57" s="5" t="s">
        <v>18</v>
      </c>
      <c r="G57" s="6">
        <v>231.988</v>
      </c>
      <c r="H57" s="6"/>
      <c r="I57" s="5"/>
      <c r="J57" s="5"/>
      <c r="K57" s="7"/>
      <c r="L57" s="5"/>
      <c r="M57" s="5"/>
      <c r="N57" s="5">
        <v>0</v>
      </c>
      <c r="O57" s="5"/>
      <c r="P57" s="5"/>
      <c r="Q57" s="5"/>
      <c r="R57" s="5">
        <f t="shared" si="2"/>
        <v>0</v>
      </c>
      <c r="S57" s="5">
        <f t="shared" si="3"/>
        <v>0</v>
      </c>
      <c r="T57" s="5" t="str">
        <f t="shared" si="4"/>
        <v>Mixed climatic-tectonic</v>
      </c>
      <c r="U57" s="5" t="s">
        <v>20</v>
      </c>
    </row>
    <row r="58" spans="1:21" x14ac:dyDescent="0.25">
      <c r="A58" s="5" t="s">
        <v>14</v>
      </c>
      <c r="B58" s="5" t="s">
        <v>15</v>
      </c>
      <c r="C58" s="5" t="s">
        <v>101</v>
      </c>
      <c r="D58" s="6"/>
      <c r="E58" s="5" t="s">
        <v>17</v>
      </c>
      <c r="F58" s="5" t="s">
        <v>97</v>
      </c>
      <c r="G58" s="6">
        <v>230.64400000000001</v>
      </c>
      <c r="H58" s="6">
        <v>228.22800000000001</v>
      </c>
      <c r="I58" s="5">
        <f>H58-G58</f>
        <v>-2.4159999999999968</v>
      </c>
      <c r="J58" s="5" t="s">
        <v>19</v>
      </c>
      <c r="K58" s="7"/>
      <c r="L58" s="5"/>
      <c r="M58" s="5"/>
      <c r="N58" s="5">
        <v>1</v>
      </c>
      <c r="O58" s="5"/>
      <c r="P58" s="5"/>
      <c r="Q58" s="5"/>
      <c r="R58" s="5">
        <f t="shared" si="2"/>
        <v>1</v>
      </c>
      <c r="S58" s="5">
        <f t="shared" si="3"/>
        <v>2</v>
      </c>
      <c r="T58" s="5" t="str">
        <f t="shared" si="4"/>
        <v>Primarily climatic</v>
      </c>
      <c r="U58" s="5" t="s">
        <v>20</v>
      </c>
    </row>
    <row r="59" spans="1:21" x14ac:dyDescent="0.25">
      <c r="A59" s="5" t="s">
        <v>14</v>
      </c>
      <c r="B59" s="5" t="s">
        <v>15</v>
      </c>
      <c r="C59" s="5" t="s">
        <v>102</v>
      </c>
      <c r="D59" s="6"/>
      <c r="E59" s="5" t="s">
        <v>28</v>
      </c>
      <c r="F59" s="5" t="s">
        <v>97</v>
      </c>
      <c r="G59" s="6">
        <v>229.19900000000001</v>
      </c>
      <c r="H59" s="6">
        <v>228.24100000000001</v>
      </c>
      <c r="I59" s="5">
        <f>H59-G59</f>
        <v>-0.95799999999999841</v>
      </c>
      <c r="J59" s="5" t="s">
        <v>19</v>
      </c>
      <c r="K59" s="7"/>
      <c r="L59" s="5"/>
      <c r="M59" s="5"/>
      <c r="N59" s="5">
        <v>0</v>
      </c>
      <c r="O59" s="5">
        <v>1</v>
      </c>
      <c r="P59" s="5"/>
      <c r="Q59" s="5"/>
      <c r="R59" s="5">
        <f t="shared" si="2"/>
        <v>1</v>
      </c>
      <c r="S59" s="5">
        <f t="shared" si="3"/>
        <v>2</v>
      </c>
      <c r="T59" s="5" t="str">
        <f t="shared" si="4"/>
        <v>Primarily climatic</v>
      </c>
      <c r="U59" s="5" t="s">
        <v>20</v>
      </c>
    </row>
    <row r="60" spans="1:21" x14ac:dyDescent="0.25">
      <c r="A60" s="5" t="s">
        <v>14</v>
      </c>
      <c r="B60" s="5" t="s">
        <v>26</v>
      </c>
      <c r="C60" s="5" t="s">
        <v>103</v>
      </c>
      <c r="D60" s="6"/>
      <c r="E60" s="5" t="s">
        <v>28</v>
      </c>
      <c r="F60" s="5" t="s">
        <v>18</v>
      </c>
      <c r="G60" s="6">
        <v>229.05699999999999</v>
      </c>
      <c r="H60" s="6"/>
      <c r="I60" s="5"/>
      <c r="J60" s="5"/>
      <c r="K60" s="7"/>
      <c r="L60" s="5"/>
      <c r="M60" s="5"/>
      <c r="N60" s="5">
        <v>0</v>
      </c>
      <c r="O60" s="5"/>
      <c r="P60" s="5"/>
      <c r="Q60" s="5"/>
      <c r="R60" s="5">
        <f t="shared" si="2"/>
        <v>0</v>
      </c>
      <c r="S60" s="5">
        <f t="shared" si="3"/>
        <v>0</v>
      </c>
      <c r="T60" s="5" t="str">
        <f t="shared" si="4"/>
        <v>Mixed climatic-tectonic</v>
      </c>
      <c r="U60" s="5" t="s">
        <v>20</v>
      </c>
    </row>
    <row r="61" spans="1:21" x14ac:dyDescent="0.25">
      <c r="A61" s="5" t="s">
        <v>14</v>
      </c>
      <c r="B61" s="5" t="s">
        <v>15</v>
      </c>
      <c r="C61" s="5" t="s">
        <v>104</v>
      </c>
      <c r="D61" s="6"/>
      <c r="E61" s="5" t="s">
        <v>17</v>
      </c>
      <c r="F61" s="5" t="s">
        <v>18</v>
      </c>
      <c r="G61" s="6">
        <v>228.18600000000001</v>
      </c>
      <c r="H61" s="6">
        <v>228.14599999999999</v>
      </c>
      <c r="I61" s="5">
        <f>H61-G61</f>
        <v>-4.0000000000020464E-2</v>
      </c>
      <c r="J61" s="5" t="s">
        <v>19</v>
      </c>
      <c r="K61" s="7"/>
      <c r="L61" s="5"/>
      <c r="M61" s="5"/>
      <c r="N61" s="5">
        <v>1</v>
      </c>
      <c r="O61" s="5"/>
      <c r="P61" s="5"/>
      <c r="Q61" s="5"/>
      <c r="R61" s="5">
        <f t="shared" si="2"/>
        <v>1</v>
      </c>
      <c r="S61" s="5">
        <f t="shared" si="3"/>
        <v>2</v>
      </c>
      <c r="T61" s="5" t="str">
        <f t="shared" si="4"/>
        <v>Primarily climatic</v>
      </c>
      <c r="U61" s="5" t="s">
        <v>20</v>
      </c>
    </row>
    <row r="62" spans="1:21" x14ac:dyDescent="0.25">
      <c r="A62" s="5" t="s">
        <v>14</v>
      </c>
      <c r="B62" s="5" t="s">
        <v>15</v>
      </c>
      <c r="C62" s="5" t="s">
        <v>105</v>
      </c>
      <c r="D62" s="6"/>
      <c r="E62" s="5" t="s">
        <v>17</v>
      </c>
      <c r="F62" s="5" t="s">
        <v>18</v>
      </c>
      <c r="G62" s="6">
        <v>228.12899999999999</v>
      </c>
      <c r="H62" s="6">
        <v>228.16499999999999</v>
      </c>
      <c r="I62" s="5">
        <f>H62-G62</f>
        <v>3.6000000000001364E-2</v>
      </c>
      <c r="J62" s="5" t="s">
        <v>19</v>
      </c>
      <c r="K62" s="7"/>
      <c r="L62" s="5"/>
      <c r="M62" s="5"/>
      <c r="N62" s="5">
        <v>1</v>
      </c>
      <c r="O62" s="5"/>
      <c r="P62" s="5"/>
      <c r="Q62" s="5"/>
      <c r="R62" s="5">
        <f t="shared" si="2"/>
        <v>1</v>
      </c>
      <c r="S62" s="5">
        <f t="shared" si="3"/>
        <v>2</v>
      </c>
      <c r="T62" s="5" t="str">
        <f t="shared" si="4"/>
        <v>Primarily climatic</v>
      </c>
      <c r="U62" s="5" t="s">
        <v>20</v>
      </c>
    </row>
    <row r="63" spans="1:21" x14ac:dyDescent="0.25">
      <c r="A63" s="5" t="s">
        <v>14</v>
      </c>
      <c r="B63" s="5" t="s">
        <v>15</v>
      </c>
      <c r="C63" s="5" t="s">
        <v>106</v>
      </c>
      <c r="D63" s="6"/>
      <c r="E63" s="5" t="s">
        <v>17</v>
      </c>
      <c r="F63" s="5" t="s">
        <v>18</v>
      </c>
      <c r="G63" s="6">
        <v>227.69300000000001</v>
      </c>
      <c r="H63" s="6"/>
      <c r="I63" s="5"/>
      <c r="J63" s="5"/>
      <c r="K63" s="7"/>
      <c r="L63" s="5"/>
      <c r="M63" s="5"/>
      <c r="N63" s="5">
        <v>1</v>
      </c>
      <c r="O63" s="5"/>
      <c r="P63" s="5"/>
      <c r="Q63" s="5"/>
      <c r="R63" s="5">
        <f t="shared" si="2"/>
        <v>0</v>
      </c>
      <c r="S63" s="5">
        <f t="shared" si="3"/>
        <v>1</v>
      </c>
      <c r="T63" s="5" t="str">
        <f t="shared" si="4"/>
        <v>Primarily climatic</v>
      </c>
      <c r="U63" s="5" t="s">
        <v>20</v>
      </c>
    </row>
    <row r="64" spans="1:21" x14ac:dyDescent="0.25">
      <c r="A64" s="5" t="s">
        <v>14</v>
      </c>
      <c r="B64" s="5" t="s">
        <v>15</v>
      </c>
      <c r="C64" s="5" t="s">
        <v>107</v>
      </c>
      <c r="D64" s="6"/>
      <c r="E64" s="5" t="s">
        <v>17</v>
      </c>
      <c r="F64" s="5" t="s">
        <v>97</v>
      </c>
      <c r="G64" s="6">
        <v>227.19300000000001</v>
      </c>
      <c r="H64" s="6"/>
      <c r="I64" s="5"/>
      <c r="J64" s="5"/>
      <c r="K64" s="7"/>
      <c r="L64" s="5"/>
      <c r="M64" s="5"/>
      <c r="N64" s="5">
        <v>1</v>
      </c>
      <c r="O64" s="5"/>
      <c r="P64" s="5"/>
      <c r="Q64" s="5"/>
      <c r="R64" s="5">
        <f t="shared" si="2"/>
        <v>0</v>
      </c>
      <c r="S64" s="5">
        <f t="shared" si="3"/>
        <v>1</v>
      </c>
      <c r="T64" s="5" t="str">
        <f t="shared" si="4"/>
        <v>Primarily climatic</v>
      </c>
      <c r="U64" s="5" t="s">
        <v>20</v>
      </c>
    </row>
    <row r="65" spans="1:21" x14ac:dyDescent="0.25">
      <c r="A65" s="5" t="s">
        <v>14</v>
      </c>
      <c r="B65" s="5" t="s">
        <v>15</v>
      </c>
      <c r="C65" s="5" t="s">
        <v>108</v>
      </c>
      <c r="D65" s="6"/>
      <c r="E65" s="5" t="s">
        <v>17</v>
      </c>
      <c r="F65" s="5" t="s">
        <v>18</v>
      </c>
      <c r="G65" s="6">
        <v>227.02799999999999</v>
      </c>
      <c r="H65" s="6"/>
      <c r="I65" s="5"/>
      <c r="J65" s="5"/>
      <c r="K65" s="7"/>
      <c r="L65" s="5"/>
      <c r="M65" s="5"/>
      <c r="N65" s="5">
        <v>1</v>
      </c>
      <c r="O65" s="5"/>
      <c r="P65" s="5"/>
      <c r="Q65" s="5"/>
      <c r="R65" s="5">
        <f t="shared" si="2"/>
        <v>0</v>
      </c>
      <c r="S65" s="5">
        <f t="shared" si="3"/>
        <v>1</v>
      </c>
      <c r="T65" s="5" t="str">
        <f t="shared" si="4"/>
        <v>Primarily climatic</v>
      </c>
      <c r="U65" s="5" t="s">
        <v>20</v>
      </c>
    </row>
    <row r="66" spans="1:21" x14ac:dyDescent="0.25">
      <c r="A66" s="5" t="s">
        <v>14</v>
      </c>
      <c r="B66" s="5" t="s">
        <v>15</v>
      </c>
      <c r="C66" s="5" t="s">
        <v>109</v>
      </c>
      <c r="D66" s="6"/>
      <c r="E66" s="5" t="s">
        <v>17</v>
      </c>
      <c r="F66" s="5" t="s">
        <v>18</v>
      </c>
      <c r="G66" s="6">
        <v>226.87299999999999</v>
      </c>
      <c r="H66" s="6"/>
      <c r="I66" s="5"/>
      <c r="J66" s="5"/>
      <c r="K66" s="7"/>
      <c r="L66" s="5"/>
      <c r="M66" s="5"/>
      <c r="N66" s="5">
        <v>1</v>
      </c>
      <c r="O66" s="5"/>
      <c r="P66" s="5"/>
      <c r="Q66" s="5"/>
      <c r="R66" s="5">
        <f t="shared" si="2"/>
        <v>0</v>
      </c>
      <c r="S66" s="5">
        <f t="shared" ref="S66:S97" si="5">SUM(N66:R66)</f>
        <v>1</v>
      </c>
      <c r="T66" s="5" t="str">
        <f t="shared" ref="T66:T97" si="6">IF(S66&gt;=1,"Primarily climatic",IF(S66=0,"Mixed climatic-tectonic","Primarily tectonic"))</f>
        <v>Primarily climatic</v>
      </c>
      <c r="U66" s="5" t="s">
        <v>20</v>
      </c>
    </row>
    <row r="67" spans="1:21" x14ac:dyDescent="0.25">
      <c r="A67" s="5" t="s">
        <v>14</v>
      </c>
      <c r="B67" s="5" t="s">
        <v>26</v>
      </c>
      <c r="C67" s="5" t="s">
        <v>110</v>
      </c>
      <c r="D67" s="6"/>
      <c r="E67" s="5" t="s">
        <v>28</v>
      </c>
      <c r="F67" s="5" t="s">
        <v>18</v>
      </c>
      <c r="G67" s="6">
        <v>226.58799999999999</v>
      </c>
      <c r="H67" s="6"/>
      <c r="I67" s="5"/>
      <c r="J67" s="5"/>
      <c r="K67" s="7"/>
      <c r="L67" s="5"/>
      <c r="M67" s="5"/>
      <c r="N67" s="5">
        <v>0</v>
      </c>
      <c r="O67" s="5"/>
      <c r="P67" s="5"/>
      <c r="Q67" s="5"/>
      <c r="R67" s="5">
        <f t="shared" ref="R67:R79" si="7">IF(AND(ISNUMBER(I67)),IF(-3&lt;=I67,1,-1),0)</f>
        <v>0</v>
      </c>
      <c r="S67" s="5">
        <f t="shared" si="5"/>
        <v>0</v>
      </c>
      <c r="T67" s="5" t="str">
        <f t="shared" si="6"/>
        <v>Mixed climatic-tectonic</v>
      </c>
      <c r="U67" s="5" t="s">
        <v>20</v>
      </c>
    </row>
    <row r="68" spans="1:21" x14ac:dyDescent="0.25">
      <c r="A68" s="5" t="s">
        <v>14</v>
      </c>
      <c r="B68" s="5" t="s">
        <v>15</v>
      </c>
      <c r="C68" s="5" t="s">
        <v>111</v>
      </c>
      <c r="D68" s="6"/>
      <c r="E68" s="5" t="s">
        <v>17</v>
      </c>
      <c r="F68" s="5" t="s">
        <v>31</v>
      </c>
      <c r="G68" s="6">
        <v>221.03399999999999</v>
      </c>
      <c r="H68" s="6"/>
      <c r="I68" s="5"/>
      <c r="J68" s="5"/>
      <c r="K68" s="7"/>
      <c r="L68" s="5"/>
      <c r="M68" s="5"/>
      <c r="N68" s="5">
        <v>1</v>
      </c>
      <c r="O68" s="5"/>
      <c r="P68" s="5"/>
      <c r="Q68" s="5"/>
      <c r="R68" s="5">
        <f t="shared" si="7"/>
        <v>0</v>
      </c>
      <c r="S68" s="5">
        <f t="shared" si="5"/>
        <v>1</v>
      </c>
      <c r="T68" s="5" t="str">
        <f t="shared" si="6"/>
        <v>Primarily climatic</v>
      </c>
      <c r="U68" s="5" t="s">
        <v>20</v>
      </c>
    </row>
    <row r="69" spans="1:21" x14ac:dyDescent="0.25">
      <c r="A69" s="5" t="s">
        <v>14</v>
      </c>
      <c r="B69" s="5" t="s">
        <v>15</v>
      </c>
      <c r="C69" s="5" t="s">
        <v>112</v>
      </c>
      <c r="D69" s="6"/>
      <c r="E69" s="5" t="s">
        <v>17</v>
      </c>
      <c r="F69" s="5" t="s">
        <v>31</v>
      </c>
      <c r="G69" s="6">
        <v>219.97200000000001</v>
      </c>
      <c r="H69" s="6">
        <v>218.255</v>
      </c>
      <c r="I69" s="5">
        <f t="shared" ref="I69:I71" si="8">H69-G69</f>
        <v>-1.717000000000013</v>
      </c>
      <c r="J69" s="5" t="s">
        <v>19</v>
      </c>
      <c r="K69" s="7"/>
      <c r="L69" s="5"/>
      <c r="M69" s="5"/>
      <c r="N69" s="5">
        <v>1</v>
      </c>
      <c r="O69" s="5"/>
      <c r="P69" s="5"/>
      <c r="Q69" s="5"/>
      <c r="R69" s="5">
        <f t="shared" si="7"/>
        <v>1</v>
      </c>
      <c r="S69" s="5">
        <f t="shared" si="5"/>
        <v>2</v>
      </c>
      <c r="T69" s="5" t="str">
        <f t="shared" si="6"/>
        <v>Primarily climatic</v>
      </c>
      <c r="U69" s="5" t="s">
        <v>20</v>
      </c>
    </row>
    <row r="70" spans="1:21" x14ac:dyDescent="0.25">
      <c r="A70" s="5" t="s">
        <v>14</v>
      </c>
      <c r="B70" s="5" t="s">
        <v>15</v>
      </c>
      <c r="C70" s="5" t="s">
        <v>113</v>
      </c>
      <c r="D70" s="6"/>
      <c r="E70" s="5" t="s">
        <v>17</v>
      </c>
      <c r="F70" s="5" t="s">
        <v>97</v>
      </c>
      <c r="G70" s="6">
        <v>219.49</v>
      </c>
      <c r="H70" s="6">
        <v>218.16200000000001</v>
      </c>
      <c r="I70" s="5">
        <f t="shared" si="8"/>
        <v>-1.328000000000003</v>
      </c>
      <c r="J70" s="5" t="s">
        <v>19</v>
      </c>
      <c r="K70" s="7"/>
      <c r="L70" s="5"/>
      <c r="M70" s="5"/>
      <c r="N70" s="5">
        <v>1</v>
      </c>
      <c r="O70" s="5"/>
      <c r="P70" s="5"/>
      <c r="Q70" s="5"/>
      <c r="R70" s="5">
        <f t="shared" si="7"/>
        <v>1</v>
      </c>
      <c r="S70" s="5">
        <f t="shared" si="5"/>
        <v>2</v>
      </c>
      <c r="T70" s="5" t="str">
        <f t="shared" si="6"/>
        <v>Primarily climatic</v>
      </c>
      <c r="U70" s="5" t="s">
        <v>20</v>
      </c>
    </row>
    <row r="71" spans="1:21" x14ac:dyDescent="0.25">
      <c r="A71" s="5" t="s">
        <v>14</v>
      </c>
      <c r="B71" s="5" t="s">
        <v>15</v>
      </c>
      <c r="C71" s="5" t="s">
        <v>114</v>
      </c>
      <c r="D71" s="6" t="s">
        <v>115</v>
      </c>
      <c r="E71" s="5" t="s">
        <v>17</v>
      </c>
      <c r="F71" s="5" t="s">
        <v>66</v>
      </c>
      <c r="G71" s="6">
        <v>218.46</v>
      </c>
      <c r="H71" s="6">
        <v>218.20400000000001</v>
      </c>
      <c r="I71" s="5">
        <f t="shared" si="8"/>
        <v>-0.25600000000000023</v>
      </c>
      <c r="J71" s="5" t="s">
        <v>19</v>
      </c>
      <c r="K71" s="7">
        <v>220</v>
      </c>
      <c r="L71" s="5">
        <f>K71-G71</f>
        <v>1.539999999999992</v>
      </c>
      <c r="M71" s="5" t="s">
        <v>19</v>
      </c>
      <c r="N71" s="5">
        <v>1</v>
      </c>
      <c r="O71" s="5"/>
      <c r="P71" s="5"/>
      <c r="Q71" s="5">
        <v>1</v>
      </c>
      <c r="R71" s="5">
        <f t="shared" si="7"/>
        <v>1</v>
      </c>
      <c r="S71" s="5">
        <f t="shared" si="5"/>
        <v>3</v>
      </c>
      <c r="T71" s="5" t="str">
        <f t="shared" si="6"/>
        <v>Primarily climatic</v>
      </c>
      <c r="U71" s="5" t="s">
        <v>20</v>
      </c>
    </row>
    <row r="72" spans="1:21" x14ac:dyDescent="0.25">
      <c r="A72" s="5" t="s">
        <v>14</v>
      </c>
      <c r="B72" s="5" t="s">
        <v>15</v>
      </c>
      <c r="C72" s="5" t="s">
        <v>116</v>
      </c>
      <c r="D72" s="6"/>
      <c r="E72" s="5" t="s">
        <v>17</v>
      </c>
      <c r="F72" s="5" t="s">
        <v>18</v>
      </c>
      <c r="G72" s="6">
        <v>218.423</v>
      </c>
      <c r="H72" s="6"/>
      <c r="I72" s="5"/>
      <c r="J72" s="5"/>
      <c r="K72" s="7"/>
      <c r="L72" s="5"/>
      <c r="M72" s="5"/>
      <c r="N72" s="5">
        <v>1</v>
      </c>
      <c r="O72" s="5"/>
      <c r="P72" s="5"/>
      <c r="Q72" s="5"/>
      <c r="R72" s="5">
        <f t="shared" si="7"/>
        <v>0</v>
      </c>
      <c r="S72" s="5">
        <f t="shared" si="5"/>
        <v>1</v>
      </c>
      <c r="T72" s="5" t="str">
        <f t="shared" si="6"/>
        <v>Primarily climatic</v>
      </c>
      <c r="U72" s="5" t="s">
        <v>20</v>
      </c>
    </row>
    <row r="73" spans="1:21" x14ac:dyDescent="0.25">
      <c r="A73" s="5" t="s">
        <v>14</v>
      </c>
      <c r="B73" s="5" t="s">
        <v>15</v>
      </c>
      <c r="C73" s="5" t="s">
        <v>117</v>
      </c>
      <c r="D73" s="6"/>
      <c r="E73" s="5" t="s">
        <v>17</v>
      </c>
      <c r="F73" s="5" t="s">
        <v>18</v>
      </c>
      <c r="G73" s="6">
        <v>218.05500000000001</v>
      </c>
      <c r="H73" s="6"/>
      <c r="I73" s="5"/>
      <c r="J73" s="5"/>
      <c r="K73" s="7"/>
      <c r="L73" s="5"/>
      <c r="M73" s="5"/>
      <c r="N73" s="5">
        <v>1</v>
      </c>
      <c r="O73" s="5"/>
      <c r="P73" s="5"/>
      <c r="Q73" s="5"/>
      <c r="R73" s="5">
        <f t="shared" si="7"/>
        <v>0</v>
      </c>
      <c r="S73" s="5">
        <f t="shared" si="5"/>
        <v>1</v>
      </c>
      <c r="T73" s="5" t="str">
        <f t="shared" si="6"/>
        <v>Primarily climatic</v>
      </c>
      <c r="U73" s="5" t="s">
        <v>20</v>
      </c>
    </row>
    <row r="74" spans="1:21" x14ac:dyDescent="0.25">
      <c r="A74" s="5" t="s">
        <v>14</v>
      </c>
      <c r="B74" s="5" t="s">
        <v>15</v>
      </c>
      <c r="C74" s="5" t="s">
        <v>118</v>
      </c>
      <c r="D74" s="6"/>
      <c r="E74" s="5" t="s">
        <v>17</v>
      </c>
      <c r="F74" s="5" t="s">
        <v>31</v>
      </c>
      <c r="G74" s="6">
        <v>217.822</v>
      </c>
      <c r="H74" s="6"/>
      <c r="I74" s="5"/>
      <c r="J74" s="5"/>
      <c r="K74" s="7"/>
      <c r="L74" s="5"/>
      <c r="M74" s="5"/>
      <c r="N74" s="5">
        <v>1</v>
      </c>
      <c r="O74" s="5"/>
      <c r="P74" s="5"/>
      <c r="Q74" s="5"/>
      <c r="R74" s="5">
        <f t="shared" si="7"/>
        <v>0</v>
      </c>
      <c r="S74" s="5">
        <f t="shared" si="5"/>
        <v>1</v>
      </c>
      <c r="T74" s="5" t="str">
        <f t="shared" si="6"/>
        <v>Primarily climatic</v>
      </c>
      <c r="U74" s="5" t="s">
        <v>20</v>
      </c>
    </row>
    <row r="75" spans="1:21" x14ac:dyDescent="0.25">
      <c r="A75" s="5" t="s">
        <v>14</v>
      </c>
      <c r="B75" s="5" t="s">
        <v>15</v>
      </c>
      <c r="C75" s="5" t="s">
        <v>119</v>
      </c>
      <c r="D75" s="6"/>
      <c r="E75" s="5" t="s">
        <v>17</v>
      </c>
      <c r="F75" s="5" t="s">
        <v>18</v>
      </c>
      <c r="G75" s="6">
        <v>217.68899999999999</v>
      </c>
      <c r="H75" s="6">
        <v>218.22900000000001</v>
      </c>
      <c r="I75" s="5">
        <f t="shared" ref="I75:I76" si="9">H75-G75</f>
        <v>0.54000000000002046</v>
      </c>
      <c r="J75" s="5" t="s">
        <v>19</v>
      </c>
      <c r="K75" s="7"/>
      <c r="L75" s="5"/>
      <c r="M75" s="5"/>
      <c r="N75" s="5">
        <v>1</v>
      </c>
      <c r="O75" s="5"/>
      <c r="P75" s="5"/>
      <c r="Q75" s="5"/>
      <c r="R75" s="5">
        <f t="shared" si="7"/>
        <v>1</v>
      </c>
      <c r="S75" s="5">
        <f t="shared" si="5"/>
        <v>2</v>
      </c>
      <c r="T75" s="5" t="str">
        <f t="shared" si="6"/>
        <v>Primarily climatic</v>
      </c>
      <c r="U75" s="5" t="s">
        <v>20</v>
      </c>
    </row>
    <row r="76" spans="1:21" x14ac:dyDescent="0.25">
      <c r="A76" s="5" t="s">
        <v>14</v>
      </c>
      <c r="B76" s="5" t="s">
        <v>15</v>
      </c>
      <c r="C76" s="5" t="s">
        <v>120</v>
      </c>
      <c r="D76" s="6"/>
      <c r="E76" s="5" t="s">
        <v>17</v>
      </c>
      <c r="F76" s="5" t="s">
        <v>31</v>
      </c>
      <c r="G76" s="6">
        <v>217.12</v>
      </c>
      <c r="H76" s="6">
        <v>218.15600000000001</v>
      </c>
      <c r="I76" s="5">
        <f t="shared" si="9"/>
        <v>1.0360000000000014</v>
      </c>
      <c r="J76" s="5" t="s">
        <v>19</v>
      </c>
      <c r="K76" s="7"/>
      <c r="L76" s="5"/>
      <c r="M76" s="5"/>
      <c r="N76" s="5">
        <v>1</v>
      </c>
      <c r="O76" s="5"/>
      <c r="P76" s="5"/>
      <c r="Q76" s="5"/>
      <c r="R76" s="5">
        <f t="shared" si="7"/>
        <v>1</v>
      </c>
      <c r="S76" s="5">
        <f t="shared" si="5"/>
        <v>2</v>
      </c>
      <c r="T76" s="5" t="str">
        <f t="shared" si="6"/>
        <v>Primarily climatic</v>
      </c>
      <c r="U76" s="5" t="s">
        <v>20</v>
      </c>
    </row>
    <row r="77" spans="1:21" x14ac:dyDescent="0.25">
      <c r="A77" s="5" t="s">
        <v>14</v>
      </c>
      <c r="B77" s="5" t="s">
        <v>15</v>
      </c>
      <c r="C77" s="5" t="s">
        <v>121</v>
      </c>
      <c r="D77" s="6"/>
      <c r="E77" s="5" t="s">
        <v>17</v>
      </c>
      <c r="F77" s="5" t="s">
        <v>31</v>
      </c>
      <c r="G77" s="6">
        <v>216.89500000000001</v>
      </c>
      <c r="H77" s="6"/>
      <c r="I77" s="5"/>
      <c r="J77" s="5"/>
      <c r="K77" s="7"/>
      <c r="L77" s="5"/>
      <c r="M77" s="5"/>
      <c r="N77" s="5">
        <v>1</v>
      </c>
      <c r="O77" s="5"/>
      <c r="P77" s="5"/>
      <c r="Q77" s="5"/>
      <c r="R77" s="5">
        <f t="shared" si="7"/>
        <v>0</v>
      </c>
      <c r="S77" s="5">
        <f t="shared" si="5"/>
        <v>1</v>
      </c>
      <c r="T77" s="5" t="str">
        <f t="shared" si="6"/>
        <v>Primarily climatic</v>
      </c>
      <c r="U77" s="5" t="s">
        <v>20</v>
      </c>
    </row>
    <row r="78" spans="1:21" x14ac:dyDescent="0.25">
      <c r="A78" s="5" t="s">
        <v>14</v>
      </c>
      <c r="B78" s="5" t="s">
        <v>15</v>
      </c>
      <c r="C78" s="5" t="s">
        <v>122</v>
      </c>
      <c r="D78" s="6"/>
      <c r="E78" s="5" t="s">
        <v>17</v>
      </c>
      <c r="F78" s="5" t="s">
        <v>18</v>
      </c>
      <c r="G78" s="6">
        <v>213.41499999999999</v>
      </c>
      <c r="H78" s="6"/>
      <c r="I78" s="5"/>
      <c r="J78" s="5"/>
      <c r="K78" s="7"/>
      <c r="L78" s="5"/>
      <c r="M78" s="5"/>
      <c r="N78" s="5">
        <v>1</v>
      </c>
      <c r="O78" s="5"/>
      <c r="P78" s="5"/>
      <c r="Q78" s="5"/>
      <c r="R78" s="5">
        <f t="shared" si="7"/>
        <v>0</v>
      </c>
      <c r="S78" s="5">
        <f t="shared" si="5"/>
        <v>1</v>
      </c>
      <c r="T78" s="5" t="str">
        <f t="shared" si="6"/>
        <v>Primarily climatic</v>
      </c>
      <c r="U78" s="5" t="s">
        <v>20</v>
      </c>
    </row>
    <row r="79" spans="1:21" x14ac:dyDescent="0.25">
      <c r="A79" s="5" t="s">
        <v>14</v>
      </c>
      <c r="B79" s="5" t="s">
        <v>15</v>
      </c>
      <c r="C79" s="5" t="s">
        <v>123</v>
      </c>
      <c r="D79" s="6"/>
      <c r="E79" s="5" t="s">
        <v>17</v>
      </c>
      <c r="F79" s="5" t="s">
        <v>66</v>
      </c>
      <c r="G79" s="6">
        <v>209.54599999999999</v>
      </c>
      <c r="H79" s="6">
        <v>208.19800000000001</v>
      </c>
      <c r="I79" s="5">
        <f>H79-G79</f>
        <v>-1.3479999999999848</v>
      </c>
      <c r="J79" s="5" t="s">
        <v>19</v>
      </c>
      <c r="K79" s="7"/>
      <c r="L79" s="5"/>
      <c r="M79" s="5"/>
      <c r="N79" s="5">
        <v>1</v>
      </c>
      <c r="O79" s="5"/>
      <c r="P79" s="5"/>
      <c r="Q79" s="5"/>
      <c r="R79" s="5">
        <f t="shared" si="7"/>
        <v>1</v>
      </c>
      <c r="S79" s="5">
        <f t="shared" si="5"/>
        <v>2</v>
      </c>
      <c r="T79" s="5" t="str">
        <f t="shared" si="6"/>
        <v>Primarily climatic</v>
      </c>
      <c r="U79" s="5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Lee</dc:creator>
  <cp:lastModifiedBy>Chris Lee</cp:lastModifiedBy>
  <dcterms:created xsi:type="dcterms:W3CDTF">2018-02-04T16:42:29Z</dcterms:created>
  <dcterms:modified xsi:type="dcterms:W3CDTF">2018-02-04T16:45:12Z</dcterms:modified>
</cp:coreProperties>
</file>